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bookViews>
    <workbookView xWindow="0" yWindow="0" windowWidth="28800" windowHeight="11700"/>
  </bookViews>
  <sheets>
    <sheet name="ANUAL_PROV_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L64" i="1"/>
  <c r="K64" i="1"/>
  <c r="J64" i="1"/>
  <c r="I64" i="1"/>
  <c r="H64" i="1"/>
  <c r="G64" i="1"/>
  <c r="F64" i="1"/>
  <c r="E64" i="1"/>
  <c r="D64" i="1"/>
  <c r="C64" i="1"/>
  <c r="B64" i="1"/>
  <c r="N62" i="1"/>
  <c r="N61" i="1"/>
  <c r="N64" i="1" s="1"/>
  <c r="G57" i="1"/>
  <c r="M55" i="1"/>
  <c r="L55" i="1"/>
  <c r="K55" i="1"/>
  <c r="J55" i="1"/>
  <c r="I55" i="1"/>
  <c r="H55" i="1"/>
  <c r="G55" i="1"/>
  <c r="F55" i="1"/>
  <c r="E55" i="1"/>
  <c r="D55" i="1"/>
  <c r="C55" i="1"/>
  <c r="B55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55" i="1" s="1"/>
  <c r="G1" i="1"/>
</calcChain>
</file>

<file path=xl/sharedStrings.xml><?xml version="1.0" encoding="utf-8"?>
<sst xmlns="http://schemas.openxmlformats.org/spreadsheetml/2006/main" count="84" uniqueCount="68">
  <si>
    <t>CIGARRILLOS (Península e Illes Balears)</t>
  </si>
  <si>
    <t>VENTAS POR PROVINCIAS (Euros)</t>
  </si>
  <si>
    <t>Provincias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</si>
  <si>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</si>
  <si>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</si>
  <si>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</si>
  <si>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</si>
  <si>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</si>
  <si>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</si>
  <si>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</si>
  <si>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</si>
  <si>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</si>
  <si>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</si>
  <si>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</si>
  <si>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</si>
  <si>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</si>
  <si>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</si>
  <si>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</si>
  <si>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</si>
  <si>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</si>
  <si>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</si>
  <si>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</si>
  <si>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</si>
  <si>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</si>
  <si>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</si>
  <si>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</si>
  <si>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</si>
  <si>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</si>
  <si>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</si>
  <si>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</si>
  <si>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</si>
  <si>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</si>
  <si>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</si>
  <si>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</si>
  <si>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</si>
  <si>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</si>
  <si>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</si>
  <si>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</si>
  <si>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</si>
  <si>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</si>
  <si>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</si>
  <si>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</si>
  <si>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</si>
  <si>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</si>
  <si>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</si>
  <si>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</si>
  <si>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</si>
  <si>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</si>
  <si>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</si>
  <si>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</si>
  <si>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</si>
  <si>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</si>
  <si>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</si>
  <si>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</si>
  <si>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</si>
  <si>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</si>
  <si>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</si>
  <si>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</si>
  <si>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</si>
  <si>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</si>
  <si>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</si>
  <si>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</si>
  <si>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</si>
  <si>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</si>
  <si>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</si>
  <si>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Ceuta y Melilla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</si>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</sst>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9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1"/>
      <color indexed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  <font>
      <b/>
      <sz val="14"/>
      <color indexed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0" xfId="0" applyNumberFormat="1" applyFont="1" applyFill="1" applyBorder="1" applyAlignment="1">
      <alignment horizontal="left"/>
    </xf>
    <xf numFmtId="3" fontId="0" fillId="0" borderId="0" xfId="0" applyNumberFormat="1"/>
    <xf numFmtId="3" fontId="2" fillId="0" borderId="0" xfId="0" applyNumberFormat="1" applyFont="1" applyAlignment="1">
      <alignment horizontal="center"/>
    </xf>
    <xf numFmtId="3" fontId="3" fillId="2" borderId="0" xfId="0" applyNumberFormat="1" applyFont="1" applyFill="1" applyBorder="1" applyAlignment="1">
      <alignment horizontal="left"/>
    </xf>
    <xf numFmtId="3" fontId="4" fillId="0" borderId="0" xfId="0" applyNumberFormat="1" applyFont="1" applyAlignment="1">
      <alignment horizontal="left"/>
    </xf>
    <xf numFmtId="3" fontId="5" fillId="3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/>
    <xf numFmtId="3" fontId="6" fillId="5" borderId="1" xfId="0" applyNumberFormat="1" applyFont="1" applyFill="1" applyBorder="1" applyAlignment="1"/>
    <xf numFmtId="0" fontId="0" fillId="0" borderId="0" xfId="0" applyBorder="1"/>
    <xf numFmtId="3" fontId="6" fillId="0" borderId="2" xfId="0" applyNumberFormat="1" applyFont="1" applyFill="1" applyBorder="1" applyAlignment="1"/>
    <xf numFmtId="3" fontId="6" fillId="5" borderId="2" xfId="0" applyNumberFormat="1" applyFont="1" applyFill="1" applyBorder="1" applyAlignment="1"/>
    <xf numFmtId="3" fontId="6" fillId="0" borderId="3" xfId="0" applyNumberFormat="1" applyFont="1" applyFill="1" applyBorder="1" applyAlignment="1"/>
    <xf numFmtId="3" fontId="6" fillId="5" borderId="3" xfId="0" applyNumberFormat="1" applyFont="1" applyFill="1" applyBorder="1" applyAlignment="1"/>
    <xf numFmtId="0" fontId="7" fillId="6" borderId="4" xfId="0" applyFont="1" applyFill="1" applyBorder="1"/>
    <xf numFmtId="3" fontId="7" fillId="6" borderId="4" xfId="0" applyNumberFormat="1" applyFont="1" applyFill="1" applyBorder="1"/>
    <xf numFmtId="164" fontId="8" fillId="2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44196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R1004"/>
  <sheetViews>
    <sheetView showGridLines="0" tabSelected="1" workbookViewId="0">
      <selection activeCell="A5" sqref="A5"/>
    </sheetView>
  </sheetViews>
  <sheetFormatPr baseColWidth="10" defaultColWidth="0" defaultRowHeight="12.75" zeroHeight="1" x14ac:dyDescent="0.2"/>
  <cols>
    <col min="1" max="1" width="16.28515625" bestFit="1" customWidth="1"/>
    <col min="2" max="7" width="12.7109375" bestFit="1" customWidth="1"/>
    <col min="8" max="9" width="13.5703125" bestFit="1" customWidth="1"/>
    <col min="10" max="11" width="13.28515625" bestFit="1" customWidth="1"/>
    <col min="12" max="12" width="12.7109375" bestFit="1" customWidth="1"/>
    <col min="13" max="13" width="12.85546875" bestFit="1" customWidth="1"/>
    <col min="14" max="14" width="14.28515625" bestFit="1" customWidth="1"/>
    <col min="16" max="18" width="11.42578125" hidden="1"/>
  </cols>
  <sheetData>
    <row r="1" spans="1:14" ht="15.75" x14ac:dyDescent="0.25">
      <c r="A1" s="1" t="s">
        <v>0</v>
      </c>
      <c r="B1" s="1"/>
      <c r="C1" s="1"/>
      <c r="D1" s="1"/>
      <c r="E1" s="2"/>
      <c r="F1" s="2"/>
      <c r="G1" s="3" t="str">
        <f>"AÑO " &amp;YEAR([1]CARATULA!$I$1)</f>
        <v>AÑO 2020</v>
      </c>
      <c r="H1" s="2"/>
      <c r="I1" s="2"/>
      <c r="J1" s="2"/>
      <c r="K1" s="2"/>
      <c r="L1" s="2"/>
      <c r="M1" s="2"/>
      <c r="N1" s="2"/>
    </row>
    <row r="2" spans="1:14" ht="15.75" x14ac:dyDescent="0.25">
      <c r="A2" s="1" t="s">
        <v>1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"/>
    </row>
    <row r="4" spans="1:14" ht="15.75" x14ac:dyDescent="0.25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8" t="s">
        <v>15</v>
      </c>
    </row>
    <row r="5" spans="1:14" s="11" customFormat="1" x14ac:dyDescent="0.2">
      <c r="A5" s="9" t="s">
        <v>16</v>
      </c>
      <c r="B5" s="9">
        <v>6410180</v>
      </c>
      <c r="C5" s="9">
        <v>4655242</v>
      </c>
      <c r="D5" s="9">
        <v>5132065</v>
      </c>
      <c r="E5" s="9">
        <v>4306695</v>
      </c>
      <c r="F5" s="9">
        <v>4503131</v>
      </c>
      <c r="G5" s="9">
        <v>5535939</v>
      </c>
      <c r="H5" s="9">
        <v>5725505</v>
      </c>
      <c r="I5" s="9">
        <v>4586311</v>
      </c>
      <c r="J5" s="9">
        <v>5195895</v>
      </c>
      <c r="K5" s="9">
        <v>5122381</v>
      </c>
      <c r="L5" s="9">
        <v>4939800</v>
      </c>
      <c r="M5" s="9">
        <v>5098534</v>
      </c>
      <c r="N5" s="10">
        <f>IF(SUM(B5:M5)&gt;0,SUM(B5:M5),"")</f>
        <v>61211678</v>
      </c>
    </row>
    <row r="6" spans="1:14" x14ac:dyDescent="0.2">
      <c r="A6" s="12" t="s">
        <v>17</v>
      </c>
      <c r="B6" s="12">
        <v>7639862</v>
      </c>
      <c r="C6" s="12">
        <v>6690700</v>
      </c>
      <c r="D6" s="12">
        <v>7194332</v>
      </c>
      <c r="E6" s="12">
        <v>5678859</v>
      </c>
      <c r="F6" s="12">
        <v>6233109</v>
      </c>
      <c r="G6" s="12">
        <v>8059593</v>
      </c>
      <c r="H6" s="12">
        <v>9114001</v>
      </c>
      <c r="I6" s="12">
        <v>7997837</v>
      </c>
      <c r="J6" s="12">
        <v>7554888</v>
      </c>
      <c r="K6" s="12">
        <v>7101507</v>
      </c>
      <c r="L6" s="12">
        <v>6750701</v>
      </c>
      <c r="M6" s="12">
        <v>7371181</v>
      </c>
      <c r="N6" s="13">
        <f t="shared" ref="N6:N52" si="0">IF(SUM(B6:M6)&gt;0,SUM(B6:M6),"")</f>
        <v>87386570</v>
      </c>
    </row>
    <row r="7" spans="1:14" x14ac:dyDescent="0.2">
      <c r="A7" s="12" t="s">
        <v>18</v>
      </c>
      <c r="B7" s="12">
        <v>41160300</v>
      </c>
      <c r="C7" s="12">
        <v>35637745</v>
      </c>
      <c r="D7" s="12">
        <v>36832049</v>
      </c>
      <c r="E7" s="12">
        <v>25854582</v>
      </c>
      <c r="F7" s="12">
        <v>29664754</v>
      </c>
      <c r="G7" s="12">
        <v>36263587</v>
      </c>
      <c r="H7" s="12">
        <v>48052125</v>
      </c>
      <c r="I7" s="12">
        <v>42744455</v>
      </c>
      <c r="J7" s="12">
        <v>37444791</v>
      </c>
      <c r="K7" s="12">
        <v>34666744</v>
      </c>
      <c r="L7" s="12">
        <v>31595874</v>
      </c>
      <c r="M7" s="12">
        <v>34353413</v>
      </c>
      <c r="N7" s="13">
        <f t="shared" si="0"/>
        <v>434270419</v>
      </c>
    </row>
    <row r="8" spans="1:14" x14ac:dyDescent="0.2">
      <c r="A8" s="12" t="s">
        <v>19</v>
      </c>
      <c r="B8" s="12">
        <v>14872588</v>
      </c>
      <c r="C8" s="12">
        <v>12109494</v>
      </c>
      <c r="D8" s="12">
        <v>13971121</v>
      </c>
      <c r="E8" s="12">
        <v>10811712</v>
      </c>
      <c r="F8" s="12">
        <v>12953716</v>
      </c>
      <c r="G8" s="12">
        <v>15640075</v>
      </c>
      <c r="H8" s="12">
        <v>17937233</v>
      </c>
      <c r="I8" s="12">
        <v>16037224</v>
      </c>
      <c r="J8" s="12">
        <v>14575011</v>
      </c>
      <c r="K8" s="12">
        <v>14277281</v>
      </c>
      <c r="L8" s="12">
        <v>13152065</v>
      </c>
      <c r="M8" s="12">
        <v>14447884</v>
      </c>
      <c r="N8" s="13">
        <f t="shared" si="0"/>
        <v>170785404</v>
      </c>
    </row>
    <row r="9" spans="1:14" x14ac:dyDescent="0.2">
      <c r="A9" s="12" t="s">
        <v>20</v>
      </c>
      <c r="B9" s="12">
        <v>2996581</v>
      </c>
      <c r="C9" s="12">
        <v>2342801</v>
      </c>
      <c r="D9" s="12">
        <v>2835104</v>
      </c>
      <c r="E9" s="12">
        <v>2247451</v>
      </c>
      <c r="F9" s="12">
        <v>2345630</v>
      </c>
      <c r="G9" s="12">
        <v>3193425</v>
      </c>
      <c r="H9" s="12">
        <v>4480172</v>
      </c>
      <c r="I9" s="12">
        <v>4110070</v>
      </c>
      <c r="J9" s="12">
        <v>3237908</v>
      </c>
      <c r="K9" s="12">
        <v>2974310</v>
      </c>
      <c r="L9" s="12">
        <v>2372141</v>
      </c>
      <c r="M9" s="12">
        <v>2934178</v>
      </c>
      <c r="N9" s="13">
        <f t="shared" si="0"/>
        <v>36069771</v>
      </c>
    </row>
    <row r="10" spans="1:14" x14ac:dyDescent="0.2">
      <c r="A10" s="12" t="s">
        <v>21</v>
      </c>
      <c r="B10" s="12">
        <v>12150626</v>
      </c>
      <c r="C10" s="12">
        <v>10499135</v>
      </c>
      <c r="D10" s="12">
        <v>11649526</v>
      </c>
      <c r="E10" s="12">
        <v>9435137</v>
      </c>
      <c r="F10" s="12">
        <v>10551237</v>
      </c>
      <c r="G10" s="12">
        <v>13105534</v>
      </c>
      <c r="H10" s="12">
        <v>13724778</v>
      </c>
      <c r="I10" s="12">
        <v>12438847</v>
      </c>
      <c r="J10" s="12">
        <v>12139851</v>
      </c>
      <c r="K10" s="12">
        <v>11652407</v>
      </c>
      <c r="L10" s="12">
        <v>10708702</v>
      </c>
      <c r="M10" s="12">
        <v>12463251</v>
      </c>
      <c r="N10" s="13">
        <f t="shared" si="0"/>
        <v>140519031</v>
      </c>
    </row>
    <row r="11" spans="1:14" x14ac:dyDescent="0.2">
      <c r="A11" s="12" t="s">
        <v>22</v>
      </c>
      <c r="B11" s="12">
        <v>22279117</v>
      </c>
      <c r="C11" s="12">
        <v>19137374</v>
      </c>
      <c r="D11" s="12">
        <v>21520402</v>
      </c>
      <c r="E11" s="12">
        <v>15887331</v>
      </c>
      <c r="F11" s="12">
        <v>18509764</v>
      </c>
      <c r="G11" s="12">
        <v>22137788</v>
      </c>
      <c r="H11" s="12">
        <v>30870862</v>
      </c>
      <c r="I11" s="12">
        <v>27169698</v>
      </c>
      <c r="J11" s="12">
        <v>20540880</v>
      </c>
      <c r="K11" s="12">
        <v>19293011</v>
      </c>
      <c r="L11" s="12">
        <v>17608158</v>
      </c>
      <c r="M11" s="12">
        <v>19423541</v>
      </c>
      <c r="N11" s="13">
        <f t="shared" si="0"/>
        <v>254377926</v>
      </c>
    </row>
    <row r="12" spans="1:14" x14ac:dyDescent="0.2">
      <c r="A12" s="12" t="s">
        <v>23</v>
      </c>
      <c r="B12" s="12">
        <v>97783872</v>
      </c>
      <c r="C12" s="12">
        <v>81362975</v>
      </c>
      <c r="D12" s="12">
        <v>87460840</v>
      </c>
      <c r="E12" s="12">
        <v>72641506</v>
      </c>
      <c r="F12" s="12">
        <v>78833977</v>
      </c>
      <c r="G12" s="12">
        <v>94795129</v>
      </c>
      <c r="H12" s="12">
        <v>104983144</v>
      </c>
      <c r="I12" s="12">
        <v>79998484</v>
      </c>
      <c r="J12" s="12">
        <v>87124673</v>
      </c>
      <c r="K12" s="12">
        <v>83910251</v>
      </c>
      <c r="L12" s="12">
        <v>81548113</v>
      </c>
      <c r="M12" s="12">
        <v>91364629</v>
      </c>
      <c r="N12" s="13">
        <f t="shared" si="0"/>
        <v>1041807593</v>
      </c>
    </row>
    <row r="13" spans="1:14" x14ac:dyDescent="0.2">
      <c r="A13" s="12" t="s">
        <v>24</v>
      </c>
      <c r="B13" s="12">
        <v>7162141</v>
      </c>
      <c r="C13" s="12">
        <v>5234744</v>
      </c>
      <c r="D13" s="12">
        <v>6823155</v>
      </c>
      <c r="E13" s="12">
        <v>4374866</v>
      </c>
      <c r="F13" s="12">
        <v>5522892</v>
      </c>
      <c r="G13" s="12">
        <v>6846621</v>
      </c>
      <c r="H13" s="12">
        <v>7894365</v>
      </c>
      <c r="I13" s="12">
        <v>7100588</v>
      </c>
      <c r="J13" s="12">
        <v>6511667</v>
      </c>
      <c r="K13" s="12">
        <v>6387429</v>
      </c>
      <c r="L13" s="12">
        <v>5409642</v>
      </c>
      <c r="M13" s="12">
        <v>6688015</v>
      </c>
      <c r="N13" s="13">
        <f t="shared" si="0"/>
        <v>75956125</v>
      </c>
    </row>
    <row r="14" spans="1:14" x14ac:dyDescent="0.2">
      <c r="A14" s="12" t="s">
        <v>25</v>
      </c>
      <c r="B14" s="12">
        <v>7509497</v>
      </c>
      <c r="C14" s="12">
        <v>6567969</v>
      </c>
      <c r="D14" s="12">
        <v>7674781</v>
      </c>
      <c r="E14" s="12">
        <v>5443592</v>
      </c>
      <c r="F14" s="12">
        <v>6333906</v>
      </c>
      <c r="G14" s="12">
        <v>8015693</v>
      </c>
      <c r="H14" s="12">
        <v>9220670</v>
      </c>
      <c r="I14" s="12">
        <v>8475247</v>
      </c>
      <c r="J14" s="12">
        <v>7585619</v>
      </c>
      <c r="K14" s="12">
        <v>7262941</v>
      </c>
      <c r="L14" s="12">
        <v>6812272</v>
      </c>
      <c r="M14" s="12">
        <v>7736111</v>
      </c>
      <c r="N14" s="13">
        <f t="shared" si="0"/>
        <v>88638298</v>
      </c>
    </row>
    <row r="15" spans="1:14" x14ac:dyDescent="0.2">
      <c r="A15" s="12" t="s">
        <v>26</v>
      </c>
      <c r="B15" s="12">
        <v>14557641</v>
      </c>
      <c r="C15" s="12">
        <v>12867448</v>
      </c>
      <c r="D15" s="12">
        <v>14456768</v>
      </c>
      <c r="E15" s="12">
        <v>14136591</v>
      </c>
      <c r="F15" s="12">
        <v>13922180</v>
      </c>
      <c r="G15" s="12">
        <v>16905368</v>
      </c>
      <c r="H15" s="12">
        <v>20701616</v>
      </c>
      <c r="I15" s="12">
        <v>18538420</v>
      </c>
      <c r="J15" s="12">
        <v>15284149</v>
      </c>
      <c r="K15" s="12">
        <v>14722818</v>
      </c>
      <c r="L15" s="12">
        <v>12867234</v>
      </c>
      <c r="M15" s="12">
        <v>14686057</v>
      </c>
      <c r="N15" s="13">
        <f t="shared" si="0"/>
        <v>183646290</v>
      </c>
    </row>
    <row r="16" spans="1:14" x14ac:dyDescent="0.2">
      <c r="A16" s="12" t="s">
        <v>27</v>
      </c>
      <c r="B16" s="12">
        <v>11467113</v>
      </c>
      <c r="C16" s="12">
        <v>9947590</v>
      </c>
      <c r="D16" s="12">
        <v>10470403</v>
      </c>
      <c r="E16" s="12">
        <v>8028371</v>
      </c>
      <c r="F16" s="12">
        <v>9360241</v>
      </c>
      <c r="G16" s="12">
        <v>11443965</v>
      </c>
      <c r="H16" s="12">
        <v>14987430</v>
      </c>
      <c r="I16" s="12">
        <v>13276847</v>
      </c>
      <c r="J16" s="12">
        <v>11048125</v>
      </c>
      <c r="K16" s="12">
        <v>10805907</v>
      </c>
      <c r="L16" s="12">
        <v>9899822</v>
      </c>
      <c r="M16" s="12">
        <v>10457867</v>
      </c>
      <c r="N16" s="13">
        <f t="shared" si="0"/>
        <v>131193681</v>
      </c>
    </row>
    <row r="17" spans="1:14" x14ac:dyDescent="0.2">
      <c r="A17" s="12" t="s">
        <v>28</v>
      </c>
      <c r="B17" s="12">
        <v>9643697</v>
      </c>
      <c r="C17" s="12">
        <v>7776143</v>
      </c>
      <c r="D17" s="12">
        <v>8943224</v>
      </c>
      <c r="E17" s="12">
        <v>7104244</v>
      </c>
      <c r="F17" s="12">
        <v>7888030</v>
      </c>
      <c r="G17" s="12">
        <v>9989687</v>
      </c>
      <c r="H17" s="12">
        <v>10742456</v>
      </c>
      <c r="I17" s="12">
        <v>9762808</v>
      </c>
      <c r="J17" s="12">
        <v>9487073</v>
      </c>
      <c r="K17" s="12">
        <v>9219764</v>
      </c>
      <c r="L17" s="12">
        <v>8259805</v>
      </c>
      <c r="M17" s="12">
        <v>9704107</v>
      </c>
      <c r="N17" s="13">
        <f t="shared" si="0"/>
        <v>108521038</v>
      </c>
    </row>
    <row r="18" spans="1:14" x14ac:dyDescent="0.2">
      <c r="A18" s="12" t="s">
        <v>29</v>
      </c>
      <c r="B18" s="12">
        <v>12122028</v>
      </c>
      <c r="C18" s="12">
        <v>9936983</v>
      </c>
      <c r="D18" s="12">
        <v>12138653</v>
      </c>
      <c r="E18" s="12">
        <v>9827228</v>
      </c>
      <c r="F18" s="12">
        <v>10909913</v>
      </c>
      <c r="G18" s="12">
        <v>12957109</v>
      </c>
      <c r="H18" s="12">
        <v>13196238</v>
      </c>
      <c r="I18" s="12">
        <v>11217256</v>
      </c>
      <c r="J18" s="12">
        <v>11564278</v>
      </c>
      <c r="K18" s="12">
        <v>11345251</v>
      </c>
      <c r="L18" s="12">
        <v>10490575</v>
      </c>
      <c r="M18" s="12">
        <v>12071866</v>
      </c>
      <c r="N18" s="13">
        <f t="shared" si="0"/>
        <v>137777378</v>
      </c>
    </row>
    <row r="19" spans="1:14" x14ac:dyDescent="0.2">
      <c r="A19" s="12" t="s">
        <v>30</v>
      </c>
      <c r="B19" s="12">
        <v>20853122</v>
      </c>
      <c r="C19" s="12">
        <v>17122699</v>
      </c>
      <c r="D19" s="12">
        <v>18699028</v>
      </c>
      <c r="E19" s="12">
        <v>16258611</v>
      </c>
      <c r="F19" s="12">
        <v>17594817</v>
      </c>
      <c r="G19" s="12">
        <v>19887267</v>
      </c>
      <c r="H19" s="12">
        <v>24520739</v>
      </c>
      <c r="I19" s="12">
        <v>19814077</v>
      </c>
      <c r="J19" s="12">
        <v>19077448</v>
      </c>
      <c r="K19" s="12">
        <v>19014499</v>
      </c>
      <c r="L19" s="12">
        <v>16860779</v>
      </c>
      <c r="M19" s="12">
        <v>19992288</v>
      </c>
      <c r="N19" s="13">
        <f t="shared" si="0"/>
        <v>229695374</v>
      </c>
    </row>
    <row r="20" spans="1:14" x14ac:dyDescent="0.2">
      <c r="A20" s="12" t="s">
        <v>31</v>
      </c>
      <c r="B20" s="12">
        <v>4224256</v>
      </c>
      <c r="C20" s="12">
        <v>3628376</v>
      </c>
      <c r="D20" s="12">
        <v>3924725</v>
      </c>
      <c r="E20" s="12">
        <v>3086185</v>
      </c>
      <c r="F20" s="12">
        <v>3577927</v>
      </c>
      <c r="G20" s="12">
        <v>4575829</v>
      </c>
      <c r="H20" s="12">
        <v>5178771</v>
      </c>
      <c r="I20" s="12">
        <v>5037632</v>
      </c>
      <c r="J20" s="12">
        <v>4424054</v>
      </c>
      <c r="K20" s="12">
        <v>4066145</v>
      </c>
      <c r="L20" s="12">
        <v>3807085</v>
      </c>
      <c r="M20" s="12">
        <v>4048217</v>
      </c>
      <c r="N20" s="13">
        <f t="shared" si="0"/>
        <v>49579202</v>
      </c>
    </row>
    <row r="21" spans="1:14" x14ac:dyDescent="0.2">
      <c r="A21" s="12" t="s">
        <v>32</v>
      </c>
      <c r="B21" s="12">
        <v>31131553</v>
      </c>
      <c r="C21" s="12">
        <v>31211733</v>
      </c>
      <c r="D21" s="12">
        <v>28127301</v>
      </c>
      <c r="E21" s="12">
        <v>14459209</v>
      </c>
      <c r="F21" s="12">
        <v>23035664</v>
      </c>
      <c r="G21" s="12">
        <v>38004698</v>
      </c>
      <c r="H21" s="12">
        <v>64364595</v>
      </c>
      <c r="I21" s="12">
        <v>48988978</v>
      </c>
      <c r="J21" s="12">
        <v>35499120</v>
      </c>
      <c r="K21" s="12">
        <v>31771888</v>
      </c>
      <c r="L21" s="12">
        <v>18826034</v>
      </c>
      <c r="M21" s="12">
        <v>31977422</v>
      </c>
      <c r="N21" s="13">
        <f t="shared" si="0"/>
        <v>397398195</v>
      </c>
    </row>
    <row r="22" spans="1:14" x14ac:dyDescent="0.2">
      <c r="A22" s="12" t="s">
        <v>33</v>
      </c>
      <c r="B22" s="12">
        <v>17421666</v>
      </c>
      <c r="C22" s="12">
        <v>14502133</v>
      </c>
      <c r="D22" s="12">
        <v>16724515</v>
      </c>
      <c r="E22" s="12">
        <v>12620232</v>
      </c>
      <c r="F22" s="12">
        <v>14514987</v>
      </c>
      <c r="G22" s="12">
        <v>17518384</v>
      </c>
      <c r="H22" s="12">
        <v>19560433</v>
      </c>
      <c r="I22" s="12">
        <v>17214988</v>
      </c>
      <c r="J22" s="12">
        <v>16684899</v>
      </c>
      <c r="K22" s="12">
        <v>16182750</v>
      </c>
      <c r="L22" s="12">
        <v>13582876</v>
      </c>
      <c r="M22" s="12">
        <v>17342773</v>
      </c>
      <c r="N22" s="13">
        <f t="shared" si="0"/>
        <v>193870636</v>
      </c>
    </row>
    <row r="23" spans="1:14" x14ac:dyDescent="0.2">
      <c r="A23" s="12" t="s">
        <v>34</v>
      </c>
      <c r="B23" s="12">
        <v>4736991</v>
      </c>
      <c r="C23" s="12">
        <v>3869184</v>
      </c>
      <c r="D23" s="12">
        <v>5057172</v>
      </c>
      <c r="E23" s="12">
        <v>4061925</v>
      </c>
      <c r="F23" s="12">
        <v>4013165</v>
      </c>
      <c r="G23" s="12">
        <v>5303271</v>
      </c>
      <c r="H23" s="12">
        <v>6059488</v>
      </c>
      <c r="I23" s="12">
        <v>5248446</v>
      </c>
      <c r="J23" s="12">
        <v>4733671</v>
      </c>
      <c r="K23" s="12">
        <v>4689418</v>
      </c>
      <c r="L23" s="12">
        <v>4232066</v>
      </c>
      <c r="M23" s="12">
        <v>4601072</v>
      </c>
      <c r="N23" s="13">
        <f t="shared" si="0"/>
        <v>56605869</v>
      </c>
    </row>
    <row r="24" spans="1:14" x14ac:dyDescent="0.2">
      <c r="A24" s="12" t="s">
        <v>35</v>
      </c>
      <c r="B24" s="12">
        <v>21163612</v>
      </c>
      <c r="C24" s="12">
        <v>18240053</v>
      </c>
      <c r="D24" s="12">
        <v>17893422</v>
      </c>
      <c r="E24" s="12">
        <v>9087843</v>
      </c>
      <c r="F24" s="12">
        <v>11337763</v>
      </c>
      <c r="G24" s="12">
        <v>18728575</v>
      </c>
      <c r="H24" s="12">
        <v>29341586</v>
      </c>
      <c r="I24" s="12">
        <v>22175403</v>
      </c>
      <c r="J24" s="12">
        <v>19157524</v>
      </c>
      <c r="K24" s="12">
        <v>18745114</v>
      </c>
      <c r="L24" s="12">
        <v>12227983</v>
      </c>
      <c r="M24" s="12">
        <v>16660717</v>
      </c>
      <c r="N24" s="13">
        <f t="shared" si="0"/>
        <v>214759595</v>
      </c>
    </row>
    <row r="25" spans="1:14" x14ac:dyDescent="0.2">
      <c r="A25" s="12" t="s">
        <v>36</v>
      </c>
      <c r="B25" s="12">
        <v>9421325</v>
      </c>
      <c r="C25" s="12">
        <v>8259356</v>
      </c>
      <c r="D25" s="12">
        <v>9479250</v>
      </c>
      <c r="E25" s="12">
        <v>8315412</v>
      </c>
      <c r="F25" s="12">
        <v>8924102</v>
      </c>
      <c r="G25" s="12">
        <v>11334004</v>
      </c>
      <c r="H25" s="12">
        <v>12736018</v>
      </c>
      <c r="I25" s="12">
        <v>11318401</v>
      </c>
      <c r="J25" s="12">
        <v>9889757</v>
      </c>
      <c r="K25" s="12">
        <v>9562492</v>
      </c>
      <c r="L25" s="12">
        <v>8574115</v>
      </c>
      <c r="M25" s="12">
        <v>9413488</v>
      </c>
      <c r="N25" s="13">
        <f t="shared" si="0"/>
        <v>117227720</v>
      </c>
    </row>
    <row r="26" spans="1:14" x14ac:dyDescent="0.2">
      <c r="A26" s="12" t="s">
        <v>37</v>
      </c>
      <c r="B26" s="12">
        <v>5230245</v>
      </c>
      <c r="C26" s="12">
        <v>4982672</v>
      </c>
      <c r="D26" s="12">
        <v>4490358</v>
      </c>
      <c r="E26" s="12">
        <v>3350049</v>
      </c>
      <c r="F26" s="12">
        <v>3743946</v>
      </c>
      <c r="G26" s="12">
        <v>5596519</v>
      </c>
      <c r="H26" s="12">
        <v>7757485</v>
      </c>
      <c r="I26" s="12">
        <v>6354606</v>
      </c>
      <c r="J26" s="12">
        <v>4982510</v>
      </c>
      <c r="K26" s="12">
        <v>4834190</v>
      </c>
      <c r="L26" s="12">
        <v>3794372</v>
      </c>
      <c r="M26" s="12">
        <v>5013621</v>
      </c>
      <c r="N26" s="13">
        <f t="shared" si="0"/>
        <v>60130573</v>
      </c>
    </row>
    <row r="27" spans="1:14" x14ac:dyDescent="0.2">
      <c r="A27" s="12" t="s">
        <v>38</v>
      </c>
      <c r="B27" s="12">
        <v>11992762</v>
      </c>
      <c r="C27" s="12">
        <v>9407695</v>
      </c>
      <c r="D27" s="12">
        <v>10890288</v>
      </c>
      <c r="E27" s="12">
        <v>8172625</v>
      </c>
      <c r="F27" s="12">
        <v>9469500</v>
      </c>
      <c r="G27" s="12">
        <v>11202540</v>
      </c>
      <c r="H27" s="12">
        <v>12347604</v>
      </c>
      <c r="I27" s="12">
        <v>10793895</v>
      </c>
      <c r="J27" s="12">
        <v>10239078</v>
      </c>
      <c r="K27" s="12">
        <v>10054179</v>
      </c>
      <c r="L27" s="12">
        <v>9397159</v>
      </c>
      <c r="M27" s="12">
        <v>11595323</v>
      </c>
      <c r="N27" s="13">
        <f t="shared" si="0"/>
        <v>125562648</v>
      </c>
    </row>
    <row r="28" spans="1:14" x14ac:dyDescent="0.2">
      <c r="A28" s="12" t="s">
        <v>39</v>
      </c>
      <c r="B28" s="12">
        <v>8912130</v>
      </c>
      <c r="C28" s="12">
        <v>7396708</v>
      </c>
      <c r="D28" s="12">
        <v>8083332</v>
      </c>
      <c r="E28" s="12">
        <v>6748167</v>
      </c>
      <c r="F28" s="12">
        <v>6966627</v>
      </c>
      <c r="G28" s="12">
        <v>8247068</v>
      </c>
      <c r="H28" s="12">
        <v>11259524</v>
      </c>
      <c r="I28" s="12">
        <v>9390033</v>
      </c>
      <c r="J28" s="12">
        <v>8487684</v>
      </c>
      <c r="K28" s="12">
        <v>8276188</v>
      </c>
      <c r="L28" s="12">
        <v>6991299</v>
      </c>
      <c r="M28" s="12">
        <v>8661706</v>
      </c>
      <c r="N28" s="13">
        <f t="shared" si="0"/>
        <v>99420466</v>
      </c>
    </row>
    <row r="29" spans="1:14" x14ac:dyDescent="0.2">
      <c r="A29" s="12" t="s">
        <v>40</v>
      </c>
      <c r="B29" s="12">
        <v>11535831</v>
      </c>
      <c r="C29" s="12">
        <v>11134332</v>
      </c>
      <c r="D29" s="12">
        <v>12788420</v>
      </c>
      <c r="E29" s="12">
        <v>7535493</v>
      </c>
      <c r="F29" s="12">
        <v>6803712</v>
      </c>
      <c r="G29" s="12">
        <v>9390390</v>
      </c>
      <c r="H29" s="12">
        <v>14531979</v>
      </c>
      <c r="I29" s="12">
        <v>10785767</v>
      </c>
      <c r="J29" s="12">
        <v>10448479</v>
      </c>
      <c r="K29" s="12">
        <v>10791873</v>
      </c>
      <c r="L29" s="12">
        <v>10349437</v>
      </c>
      <c r="M29" s="12">
        <v>10438752</v>
      </c>
      <c r="N29" s="13">
        <f t="shared" si="0"/>
        <v>126534465</v>
      </c>
    </row>
    <row r="30" spans="1:14" x14ac:dyDescent="0.2">
      <c r="A30" s="12" t="s">
        <v>41</v>
      </c>
      <c r="B30" s="12">
        <v>6320708</v>
      </c>
      <c r="C30" s="12">
        <v>5021768</v>
      </c>
      <c r="D30" s="12">
        <v>5573240</v>
      </c>
      <c r="E30" s="12">
        <v>4500500</v>
      </c>
      <c r="F30" s="12">
        <v>5140801</v>
      </c>
      <c r="G30" s="12">
        <v>6291221</v>
      </c>
      <c r="H30" s="12">
        <v>7050055</v>
      </c>
      <c r="I30" s="12">
        <v>6099696</v>
      </c>
      <c r="J30" s="12">
        <v>5878422</v>
      </c>
      <c r="K30" s="12">
        <v>5672614</v>
      </c>
      <c r="L30" s="12">
        <v>5037333</v>
      </c>
      <c r="M30" s="12">
        <v>5867622</v>
      </c>
      <c r="N30" s="13">
        <f t="shared" si="0"/>
        <v>68453980</v>
      </c>
    </row>
    <row r="31" spans="1:14" x14ac:dyDescent="0.2">
      <c r="A31" s="12" t="s">
        <v>42</v>
      </c>
      <c r="B31" s="12">
        <v>6048918</v>
      </c>
      <c r="C31" s="12">
        <v>4831328</v>
      </c>
      <c r="D31" s="12">
        <v>5474184</v>
      </c>
      <c r="E31" s="12">
        <v>4938773</v>
      </c>
      <c r="F31" s="12">
        <v>5075411</v>
      </c>
      <c r="G31" s="12">
        <v>6009575</v>
      </c>
      <c r="H31" s="12">
        <v>7146136</v>
      </c>
      <c r="I31" s="12">
        <v>6183884</v>
      </c>
      <c r="J31" s="12">
        <v>5616817</v>
      </c>
      <c r="K31" s="12">
        <v>5715317</v>
      </c>
      <c r="L31" s="12">
        <v>5087843</v>
      </c>
      <c r="M31" s="12">
        <v>6287063</v>
      </c>
      <c r="N31" s="13">
        <f t="shared" si="0"/>
        <v>68415249</v>
      </c>
    </row>
    <row r="32" spans="1:14" x14ac:dyDescent="0.2">
      <c r="A32" s="12" t="s">
        <v>43</v>
      </c>
      <c r="B32" s="12">
        <v>110804884</v>
      </c>
      <c r="C32" s="12">
        <v>95438707</v>
      </c>
      <c r="D32" s="12">
        <v>101756931</v>
      </c>
      <c r="E32" s="12">
        <v>87708223</v>
      </c>
      <c r="F32" s="12">
        <v>90155164</v>
      </c>
      <c r="G32" s="12">
        <v>114084601</v>
      </c>
      <c r="H32" s="12">
        <v>112306435</v>
      </c>
      <c r="I32" s="12">
        <v>84967535</v>
      </c>
      <c r="J32" s="12">
        <v>101547591</v>
      </c>
      <c r="K32" s="12">
        <v>101182987</v>
      </c>
      <c r="L32" s="12">
        <v>95226259</v>
      </c>
      <c r="M32" s="12">
        <v>105267448</v>
      </c>
      <c r="N32" s="13">
        <f t="shared" si="0"/>
        <v>1200446765</v>
      </c>
    </row>
    <row r="33" spans="1:14" x14ac:dyDescent="0.2">
      <c r="A33" s="12" t="s">
        <v>44</v>
      </c>
      <c r="B33" s="12">
        <v>30038973</v>
      </c>
      <c r="C33" s="12">
        <v>24057409</v>
      </c>
      <c r="D33" s="12">
        <v>28990090</v>
      </c>
      <c r="E33" s="12">
        <v>23278732</v>
      </c>
      <c r="F33" s="12">
        <v>25330165</v>
      </c>
      <c r="G33" s="12">
        <v>28803120</v>
      </c>
      <c r="H33" s="12">
        <v>35034826</v>
      </c>
      <c r="I33" s="12">
        <v>33488604</v>
      </c>
      <c r="J33" s="12">
        <v>28050866</v>
      </c>
      <c r="K33" s="12">
        <v>26821002</v>
      </c>
      <c r="L33" s="12">
        <v>24278157</v>
      </c>
      <c r="M33" s="12">
        <v>27207829</v>
      </c>
      <c r="N33" s="13">
        <f t="shared" si="0"/>
        <v>335379773</v>
      </c>
    </row>
    <row r="34" spans="1:14" x14ac:dyDescent="0.2">
      <c r="A34" s="12" t="s">
        <v>45</v>
      </c>
      <c r="B34" s="12">
        <v>29362204</v>
      </c>
      <c r="C34" s="12">
        <v>25493353</v>
      </c>
      <c r="D34" s="12">
        <v>26373468</v>
      </c>
      <c r="E34" s="12">
        <v>22042456</v>
      </c>
      <c r="F34" s="12">
        <v>25301237</v>
      </c>
      <c r="G34" s="12">
        <v>30010487</v>
      </c>
      <c r="H34" s="12">
        <v>34294330</v>
      </c>
      <c r="I34" s="12">
        <v>28246132</v>
      </c>
      <c r="J34" s="12">
        <v>27986944</v>
      </c>
      <c r="K34" s="12">
        <v>27451972</v>
      </c>
      <c r="L34" s="12">
        <v>23505446</v>
      </c>
      <c r="M34" s="12">
        <v>29346354</v>
      </c>
      <c r="N34" s="13">
        <f t="shared" si="0"/>
        <v>329414383</v>
      </c>
    </row>
    <row r="35" spans="1:14" x14ac:dyDescent="0.2">
      <c r="A35" s="12" t="s">
        <v>46</v>
      </c>
      <c r="B35" s="12">
        <v>17678444</v>
      </c>
      <c r="C35" s="12">
        <v>15036089</v>
      </c>
      <c r="D35" s="12">
        <v>15023838</v>
      </c>
      <c r="E35" s="12">
        <v>9270297</v>
      </c>
      <c r="F35" s="12">
        <v>10731006</v>
      </c>
      <c r="G35" s="12">
        <v>18462248</v>
      </c>
      <c r="H35" s="12">
        <v>28344725</v>
      </c>
      <c r="I35" s="12">
        <v>17858701</v>
      </c>
      <c r="J35" s="12">
        <v>16961466</v>
      </c>
      <c r="K35" s="12">
        <v>15648799</v>
      </c>
      <c r="L35" s="12">
        <v>10596283</v>
      </c>
      <c r="M35" s="12">
        <v>19461300</v>
      </c>
      <c r="N35" s="13">
        <f t="shared" si="0"/>
        <v>195073196</v>
      </c>
    </row>
    <row r="36" spans="1:14" x14ac:dyDescent="0.2">
      <c r="A36" s="12" t="s">
        <v>47</v>
      </c>
      <c r="B36" s="12">
        <v>5531815</v>
      </c>
      <c r="C36" s="12">
        <v>4845982</v>
      </c>
      <c r="D36" s="12">
        <v>5261389</v>
      </c>
      <c r="E36" s="12">
        <v>4399638</v>
      </c>
      <c r="F36" s="12">
        <v>4952521</v>
      </c>
      <c r="G36" s="12">
        <v>5445564</v>
      </c>
      <c r="H36" s="12">
        <v>6924311</v>
      </c>
      <c r="I36" s="12">
        <v>5793703</v>
      </c>
      <c r="J36" s="12">
        <v>5415689</v>
      </c>
      <c r="K36" s="12">
        <v>5206460</v>
      </c>
      <c r="L36" s="12">
        <v>4689532</v>
      </c>
      <c r="M36" s="12">
        <v>5670567</v>
      </c>
      <c r="N36" s="13">
        <f t="shared" si="0"/>
        <v>64137171</v>
      </c>
    </row>
    <row r="37" spans="1:14" x14ac:dyDescent="0.2">
      <c r="A37" s="12" t="s">
        <v>48</v>
      </c>
      <c r="B37" s="12">
        <v>20008162</v>
      </c>
      <c r="C37" s="12">
        <v>17086499</v>
      </c>
      <c r="D37" s="12">
        <v>19456041</v>
      </c>
      <c r="E37" s="12">
        <v>15600826</v>
      </c>
      <c r="F37" s="12">
        <v>17184888</v>
      </c>
      <c r="G37" s="12">
        <v>19415257</v>
      </c>
      <c r="H37" s="12">
        <v>23815378</v>
      </c>
      <c r="I37" s="12">
        <v>20047040</v>
      </c>
      <c r="J37" s="12">
        <v>19165269</v>
      </c>
      <c r="K37" s="12">
        <v>18991987</v>
      </c>
      <c r="L37" s="12">
        <v>16140211</v>
      </c>
      <c r="M37" s="12">
        <v>19549273</v>
      </c>
      <c r="N37" s="13">
        <f t="shared" si="0"/>
        <v>226460831</v>
      </c>
    </row>
    <row r="38" spans="1:14" x14ac:dyDescent="0.2">
      <c r="A38" s="12" t="s">
        <v>49</v>
      </c>
      <c r="B38" s="12">
        <v>3085546</v>
      </c>
      <c r="C38" s="12">
        <v>2716842</v>
      </c>
      <c r="D38" s="12">
        <v>3336318</v>
      </c>
      <c r="E38" s="12">
        <v>2413812</v>
      </c>
      <c r="F38" s="12">
        <v>2487115</v>
      </c>
      <c r="G38" s="12">
        <v>3162995</v>
      </c>
      <c r="H38" s="12">
        <v>3799864</v>
      </c>
      <c r="I38" s="12">
        <v>3382081</v>
      </c>
      <c r="J38" s="12">
        <v>3142244</v>
      </c>
      <c r="K38" s="12">
        <v>2844723</v>
      </c>
      <c r="L38" s="12">
        <v>2505505</v>
      </c>
      <c r="M38" s="12">
        <v>3188419</v>
      </c>
      <c r="N38" s="13">
        <f t="shared" si="0"/>
        <v>36065464</v>
      </c>
    </row>
    <row r="39" spans="1:14" x14ac:dyDescent="0.2">
      <c r="A39" s="12" t="s">
        <v>50</v>
      </c>
      <c r="B39" s="12">
        <v>15559314</v>
      </c>
      <c r="C39" s="12">
        <v>12939493</v>
      </c>
      <c r="D39" s="12">
        <v>14187473</v>
      </c>
      <c r="E39" s="12">
        <v>11936104</v>
      </c>
      <c r="F39" s="12">
        <v>13306188</v>
      </c>
      <c r="G39" s="12">
        <v>15584597</v>
      </c>
      <c r="H39" s="12">
        <v>19663402</v>
      </c>
      <c r="I39" s="12">
        <v>15702132</v>
      </c>
      <c r="J39" s="12">
        <v>14777805</v>
      </c>
      <c r="K39" s="12">
        <v>14255372</v>
      </c>
      <c r="L39" s="12">
        <v>12579032</v>
      </c>
      <c r="M39" s="12">
        <v>15102110</v>
      </c>
      <c r="N39" s="13">
        <f t="shared" si="0"/>
        <v>175593022</v>
      </c>
    </row>
    <row r="40" spans="1:14" x14ac:dyDescent="0.2">
      <c r="A40" s="12" t="s">
        <v>51</v>
      </c>
      <c r="B40" s="12">
        <v>6241759</v>
      </c>
      <c r="C40" s="12">
        <v>5020222</v>
      </c>
      <c r="D40" s="12">
        <v>5438426</v>
      </c>
      <c r="E40" s="12">
        <v>3890700</v>
      </c>
      <c r="F40" s="12">
        <v>4496481</v>
      </c>
      <c r="G40" s="12">
        <v>5499796</v>
      </c>
      <c r="H40" s="12">
        <v>6895921</v>
      </c>
      <c r="I40" s="12">
        <v>6199793</v>
      </c>
      <c r="J40" s="12">
        <v>5491861</v>
      </c>
      <c r="K40" s="12">
        <v>5323444</v>
      </c>
      <c r="L40" s="12">
        <v>4878609</v>
      </c>
      <c r="M40" s="12">
        <v>5891708</v>
      </c>
      <c r="N40" s="13">
        <f t="shared" si="0"/>
        <v>65268720</v>
      </c>
    </row>
    <row r="41" spans="1:14" x14ac:dyDescent="0.2">
      <c r="A41" s="12" t="s">
        <v>52</v>
      </c>
      <c r="B41" s="12">
        <v>11345761</v>
      </c>
      <c r="C41" s="12">
        <v>9680411</v>
      </c>
      <c r="D41" s="12">
        <v>10604967</v>
      </c>
      <c r="E41" s="12">
        <v>8785525</v>
      </c>
      <c r="F41" s="12">
        <v>9401131</v>
      </c>
      <c r="G41" s="12">
        <v>11553063</v>
      </c>
      <c r="H41" s="12">
        <v>14228855</v>
      </c>
      <c r="I41" s="12">
        <v>12733495</v>
      </c>
      <c r="J41" s="12">
        <v>11068258</v>
      </c>
      <c r="K41" s="12">
        <v>10390213</v>
      </c>
      <c r="L41" s="12">
        <v>9670484</v>
      </c>
      <c r="M41" s="12">
        <v>10966667</v>
      </c>
      <c r="N41" s="13">
        <f t="shared" si="0"/>
        <v>130428830</v>
      </c>
    </row>
    <row r="42" spans="1:14" x14ac:dyDescent="0.2">
      <c r="A42" s="12" t="s">
        <v>53</v>
      </c>
      <c r="B42" s="12">
        <v>2712488</v>
      </c>
      <c r="C42" s="12">
        <v>2145442</v>
      </c>
      <c r="D42" s="12">
        <v>2636076</v>
      </c>
      <c r="E42" s="12">
        <v>2015434</v>
      </c>
      <c r="F42" s="12">
        <v>2251796</v>
      </c>
      <c r="G42" s="12">
        <v>2766832</v>
      </c>
      <c r="H42" s="12">
        <v>3539189</v>
      </c>
      <c r="I42" s="12">
        <v>3243189</v>
      </c>
      <c r="J42" s="12">
        <v>2726166</v>
      </c>
      <c r="K42" s="12">
        <v>2703709</v>
      </c>
      <c r="L42" s="12">
        <v>2154419</v>
      </c>
      <c r="M42" s="12">
        <v>2704777</v>
      </c>
      <c r="N42" s="13">
        <f t="shared" si="0"/>
        <v>31599517</v>
      </c>
    </row>
    <row r="43" spans="1:14" x14ac:dyDescent="0.2">
      <c r="A43" s="12" t="s">
        <v>54</v>
      </c>
      <c r="B43" s="12">
        <v>24685264</v>
      </c>
      <c r="C43" s="12">
        <v>20816972</v>
      </c>
      <c r="D43" s="12">
        <v>25107514</v>
      </c>
      <c r="E43" s="12">
        <v>25126898</v>
      </c>
      <c r="F43" s="12">
        <v>26577767</v>
      </c>
      <c r="G43" s="12">
        <v>26577581</v>
      </c>
      <c r="H43" s="12">
        <v>26322085</v>
      </c>
      <c r="I43" s="12">
        <v>21573434</v>
      </c>
      <c r="J43" s="12">
        <v>24241739</v>
      </c>
      <c r="K43" s="12">
        <v>24712978</v>
      </c>
      <c r="L43" s="12">
        <v>22277829</v>
      </c>
      <c r="M43" s="12">
        <v>25365744</v>
      </c>
      <c r="N43" s="13">
        <f t="shared" si="0"/>
        <v>293385805</v>
      </c>
    </row>
    <row r="44" spans="1:14" x14ac:dyDescent="0.2">
      <c r="A44" s="12" t="s">
        <v>55</v>
      </c>
      <c r="B44" s="12">
        <v>1665771</v>
      </c>
      <c r="C44" s="12">
        <v>1436480</v>
      </c>
      <c r="D44" s="12">
        <v>1552274</v>
      </c>
      <c r="E44" s="12">
        <v>1105431</v>
      </c>
      <c r="F44" s="12">
        <v>1358035</v>
      </c>
      <c r="G44" s="12">
        <v>1681401</v>
      </c>
      <c r="H44" s="12">
        <v>2120384</v>
      </c>
      <c r="I44" s="12">
        <v>1731291</v>
      </c>
      <c r="J44" s="12">
        <v>1636400</v>
      </c>
      <c r="K44" s="12">
        <v>1526138</v>
      </c>
      <c r="L44" s="12">
        <v>1371044</v>
      </c>
      <c r="M44" s="12">
        <v>1637564</v>
      </c>
      <c r="N44" s="13">
        <f t="shared" si="0"/>
        <v>18822213</v>
      </c>
    </row>
    <row r="45" spans="1:14" x14ac:dyDescent="0.2">
      <c r="A45" s="12" t="s">
        <v>56</v>
      </c>
      <c r="B45" s="12">
        <v>15150113</v>
      </c>
      <c r="C45" s="12">
        <v>13060148</v>
      </c>
      <c r="D45" s="12">
        <v>14765292</v>
      </c>
      <c r="E45" s="12">
        <v>10776319</v>
      </c>
      <c r="F45" s="12">
        <v>13387059</v>
      </c>
      <c r="G45" s="12">
        <v>16366346</v>
      </c>
      <c r="H45" s="12">
        <v>21596935</v>
      </c>
      <c r="I45" s="12">
        <v>19641436</v>
      </c>
      <c r="J45" s="12">
        <v>15179320</v>
      </c>
      <c r="K45" s="12">
        <v>13604369</v>
      </c>
      <c r="L45" s="12">
        <v>13246130</v>
      </c>
      <c r="M45" s="12">
        <v>15200186</v>
      </c>
      <c r="N45" s="13">
        <f t="shared" si="0"/>
        <v>181973653</v>
      </c>
    </row>
    <row r="46" spans="1:14" x14ac:dyDescent="0.2">
      <c r="A46" s="12" t="s">
        <v>57</v>
      </c>
      <c r="B46" s="12">
        <v>2650201</v>
      </c>
      <c r="C46" s="12">
        <v>2323115</v>
      </c>
      <c r="D46" s="12">
        <v>2550189</v>
      </c>
      <c r="E46" s="12">
        <v>1951153</v>
      </c>
      <c r="F46" s="12">
        <v>2237159</v>
      </c>
      <c r="G46" s="12">
        <v>2800379</v>
      </c>
      <c r="H46" s="12">
        <v>3572156</v>
      </c>
      <c r="I46" s="12">
        <v>3100682</v>
      </c>
      <c r="J46" s="12">
        <v>2598794</v>
      </c>
      <c r="K46" s="12">
        <v>2628373</v>
      </c>
      <c r="L46" s="12">
        <v>2385585</v>
      </c>
      <c r="M46" s="12">
        <v>2389316</v>
      </c>
      <c r="N46" s="13">
        <f t="shared" si="0"/>
        <v>31187102</v>
      </c>
    </row>
    <row r="47" spans="1:14" x14ac:dyDescent="0.2">
      <c r="A47" s="12" t="s">
        <v>58</v>
      </c>
      <c r="B47" s="12">
        <v>12667536</v>
      </c>
      <c r="C47" s="12">
        <v>10697250</v>
      </c>
      <c r="D47" s="12">
        <v>12664896</v>
      </c>
      <c r="E47" s="12">
        <v>10445350</v>
      </c>
      <c r="F47" s="12">
        <v>10762986</v>
      </c>
      <c r="G47" s="12">
        <v>14129563</v>
      </c>
      <c r="H47" s="12">
        <v>15660477</v>
      </c>
      <c r="I47" s="12">
        <v>13252175</v>
      </c>
      <c r="J47" s="12">
        <v>12787051</v>
      </c>
      <c r="K47" s="12">
        <v>12556705</v>
      </c>
      <c r="L47" s="12">
        <v>11489502</v>
      </c>
      <c r="M47" s="12">
        <v>12662399</v>
      </c>
      <c r="N47" s="13">
        <f t="shared" si="0"/>
        <v>149775890</v>
      </c>
    </row>
    <row r="48" spans="1:14" x14ac:dyDescent="0.2">
      <c r="A48" s="12" t="s">
        <v>59</v>
      </c>
      <c r="B48" s="12">
        <v>47796376</v>
      </c>
      <c r="C48" s="12">
        <v>41937990</v>
      </c>
      <c r="D48" s="12">
        <v>44383641</v>
      </c>
      <c r="E48" s="12">
        <v>35885517</v>
      </c>
      <c r="F48" s="12">
        <v>39988138</v>
      </c>
      <c r="G48" s="12">
        <v>49074934</v>
      </c>
      <c r="H48" s="12">
        <v>53785721</v>
      </c>
      <c r="I48" s="12">
        <v>44836109</v>
      </c>
      <c r="J48" s="12">
        <v>45725656</v>
      </c>
      <c r="K48" s="12">
        <v>44028648</v>
      </c>
      <c r="L48" s="12">
        <v>41253289</v>
      </c>
      <c r="M48" s="12">
        <v>46948038</v>
      </c>
      <c r="N48" s="13">
        <f t="shared" si="0"/>
        <v>535644057</v>
      </c>
    </row>
    <row r="49" spans="1:14" x14ac:dyDescent="0.2">
      <c r="A49" s="12" t="s">
        <v>60</v>
      </c>
      <c r="B49" s="12">
        <v>9628430</v>
      </c>
      <c r="C49" s="12">
        <v>7804461</v>
      </c>
      <c r="D49" s="12">
        <v>9283354</v>
      </c>
      <c r="E49" s="12">
        <v>6794041</v>
      </c>
      <c r="F49" s="12">
        <v>7352706</v>
      </c>
      <c r="G49" s="12">
        <v>9281157</v>
      </c>
      <c r="H49" s="12">
        <v>10423702</v>
      </c>
      <c r="I49" s="12">
        <v>8520590</v>
      </c>
      <c r="J49" s="12">
        <v>8731688</v>
      </c>
      <c r="K49" s="12">
        <v>8584816</v>
      </c>
      <c r="L49" s="12">
        <v>7620223</v>
      </c>
      <c r="M49" s="12">
        <v>9140034</v>
      </c>
      <c r="N49" s="13">
        <f t="shared" si="0"/>
        <v>103165202</v>
      </c>
    </row>
    <row r="50" spans="1:14" x14ac:dyDescent="0.2">
      <c r="A50" s="12" t="s">
        <v>61</v>
      </c>
      <c r="B50" s="12">
        <v>21352360</v>
      </c>
      <c r="C50" s="12">
        <v>18002508</v>
      </c>
      <c r="D50" s="12">
        <v>19949256</v>
      </c>
      <c r="E50" s="12">
        <v>16259749</v>
      </c>
      <c r="F50" s="12">
        <v>17356730</v>
      </c>
      <c r="G50" s="12">
        <v>21070738</v>
      </c>
      <c r="H50" s="12">
        <v>20928685</v>
      </c>
      <c r="I50" s="12">
        <v>16376673</v>
      </c>
      <c r="J50" s="12">
        <v>18991169</v>
      </c>
      <c r="K50" s="12">
        <v>18778516</v>
      </c>
      <c r="L50" s="12">
        <v>17070656</v>
      </c>
      <c r="M50" s="12">
        <v>20576609</v>
      </c>
      <c r="N50" s="13">
        <f t="shared" si="0"/>
        <v>226713649</v>
      </c>
    </row>
    <row r="51" spans="1:14" x14ac:dyDescent="0.2">
      <c r="A51" s="12" t="s">
        <v>62</v>
      </c>
      <c r="B51" s="12">
        <v>3388805</v>
      </c>
      <c r="C51" s="12">
        <v>2604888</v>
      </c>
      <c r="D51" s="12">
        <v>2800922</v>
      </c>
      <c r="E51" s="12">
        <v>2263364</v>
      </c>
      <c r="F51" s="12">
        <v>2441099</v>
      </c>
      <c r="G51" s="12">
        <v>3100334</v>
      </c>
      <c r="H51" s="12">
        <v>3891649</v>
      </c>
      <c r="I51" s="12">
        <v>3698556</v>
      </c>
      <c r="J51" s="12">
        <v>3042973</v>
      </c>
      <c r="K51" s="12">
        <v>2990834</v>
      </c>
      <c r="L51" s="12">
        <v>2673125</v>
      </c>
      <c r="M51" s="12">
        <v>3122928</v>
      </c>
      <c r="N51" s="13">
        <f t="shared" si="0"/>
        <v>36019477</v>
      </c>
    </row>
    <row r="52" spans="1:14" x14ac:dyDescent="0.2">
      <c r="A52" s="14" t="s">
        <v>63</v>
      </c>
      <c r="B52" s="14">
        <v>18863382</v>
      </c>
      <c r="C52" s="14">
        <v>16482678</v>
      </c>
      <c r="D52" s="14">
        <v>18410063</v>
      </c>
      <c r="E52" s="14">
        <v>14234678</v>
      </c>
      <c r="F52" s="14">
        <v>16081291</v>
      </c>
      <c r="G52" s="14">
        <v>19714848</v>
      </c>
      <c r="H52" s="14">
        <v>20561227</v>
      </c>
      <c r="I52" s="14">
        <v>16445727</v>
      </c>
      <c r="J52" s="14">
        <v>17982045</v>
      </c>
      <c r="K52" s="14">
        <v>17580828</v>
      </c>
      <c r="L52" s="14">
        <v>16720064</v>
      </c>
      <c r="M52" s="14">
        <v>18801237</v>
      </c>
      <c r="N52" s="15">
        <f t="shared" si="0"/>
        <v>211878068</v>
      </c>
    </row>
    <row r="53" spans="1:14" x14ac:dyDescent="0.2"/>
    <row r="54" spans="1:14" ht="3.95" customHeight="1" x14ac:dyDescent="0.2"/>
    <row r="55" spans="1:14" x14ac:dyDescent="0.2">
      <c r="A55" s="16" t="s">
        <v>64</v>
      </c>
      <c r="B55" s="17">
        <f>SUM(B5:B53)</f>
        <v>836965950</v>
      </c>
      <c r="C55" s="17">
        <f>SUM(C5:C53)</f>
        <v>714001319</v>
      </c>
      <c r="D55" s="17">
        <f>SUM(D5:D53)</f>
        <v>778840076</v>
      </c>
      <c r="E55" s="17">
        <f>SUM(E5:E53)</f>
        <v>615097436</v>
      </c>
      <c r="F55" s="17">
        <f>SUM(F5:F53)</f>
        <v>680871564</v>
      </c>
      <c r="G55" s="17">
        <f>SUM(G5:G53)</f>
        <v>845564695</v>
      </c>
      <c r="H55" s="17">
        <f>SUM(H5:H53)</f>
        <v>1001195265</v>
      </c>
      <c r="I55" s="17">
        <f>SUM(I5:I53)</f>
        <v>823698976</v>
      </c>
      <c r="J55" s="17">
        <f>SUM(J5:J53)</f>
        <v>791665265</v>
      </c>
      <c r="K55" s="17">
        <f>SUM(K5:K53)</f>
        <v>765931542</v>
      </c>
      <c r="L55" s="17">
        <f>SUM(L5:L53)</f>
        <v>683514669</v>
      </c>
      <c r="M55" s="17">
        <f>SUM(M5:M53)</f>
        <v>800901205</v>
      </c>
      <c r="N55" s="17">
        <f>SUM(N5:N53)</f>
        <v>9338247962</v>
      </c>
    </row>
    <row r="56" spans="1:14" x14ac:dyDescent="0.2"/>
    <row r="57" spans="1:14" ht="18" x14ac:dyDescent="0.25">
      <c r="A57" s="18" t="s">
        <v>65</v>
      </c>
      <c r="B57" s="1"/>
      <c r="C57" s="1"/>
      <c r="D57" s="1"/>
      <c r="E57" s="2"/>
      <c r="F57" s="2"/>
      <c r="G57" s="3" t="str">
        <f>"AÑO " &amp;YEAR([1]CARATULA!$I$1)</f>
        <v>AÑO 2020</v>
      </c>
      <c r="H57" s="2"/>
      <c r="I57" s="2"/>
      <c r="J57" s="2"/>
      <c r="K57" s="2"/>
      <c r="L57" s="2"/>
      <c r="M57" s="2"/>
      <c r="N57" s="2"/>
    </row>
    <row r="58" spans="1:14" ht="15.75" x14ac:dyDescent="0.25">
      <c r="A58" s="1" t="s">
        <v>1</v>
      </c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15.75" x14ac:dyDescent="0.25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2"/>
    </row>
    <row r="60" spans="1:14" ht="15.75" x14ac:dyDescent="0.25">
      <c r="A60" s="6" t="s">
        <v>2</v>
      </c>
      <c r="B60" s="7" t="s">
        <v>3</v>
      </c>
      <c r="C60" s="7" t="s">
        <v>4</v>
      </c>
      <c r="D60" s="7" t="s">
        <v>5</v>
      </c>
      <c r="E60" s="7" t="s">
        <v>6</v>
      </c>
      <c r="F60" s="7" t="s">
        <v>7</v>
      </c>
      <c r="G60" s="7" t="s">
        <v>8</v>
      </c>
      <c r="H60" s="7" t="s">
        <v>9</v>
      </c>
      <c r="I60" s="7" t="s">
        <v>10</v>
      </c>
      <c r="J60" s="7" t="s">
        <v>11</v>
      </c>
      <c r="K60" s="7" t="s">
        <v>12</v>
      </c>
      <c r="L60" s="7" t="s">
        <v>13</v>
      </c>
      <c r="M60" s="7" t="s">
        <v>14</v>
      </c>
      <c r="N60" s="8" t="s">
        <v>15</v>
      </c>
    </row>
    <row r="61" spans="1:14" x14ac:dyDescent="0.2">
      <c r="A61" s="12" t="s">
        <v>66</v>
      </c>
      <c r="B61" s="12">
        <v>1145145</v>
      </c>
      <c r="C61" s="12">
        <v>1085655</v>
      </c>
      <c r="D61" s="12">
        <v>1112803</v>
      </c>
      <c r="E61" s="12">
        <v>873004</v>
      </c>
      <c r="F61" s="12">
        <v>945590</v>
      </c>
      <c r="G61" s="12">
        <v>1229266</v>
      </c>
      <c r="H61" s="12">
        <v>1224245</v>
      </c>
      <c r="I61" s="12">
        <v>1241988</v>
      </c>
      <c r="J61" s="12">
        <v>1159894</v>
      </c>
      <c r="K61" s="12">
        <v>1123039</v>
      </c>
      <c r="L61" s="12">
        <v>1065779</v>
      </c>
      <c r="M61" s="12">
        <v>1242361</v>
      </c>
      <c r="N61" s="13">
        <f>IF(SUM(B61:M61)&gt;0,SUM(B61:M61),"")</f>
        <v>13448769</v>
      </c>
    </row>
    <row r="62" spans="1:14" x14ac:dyDescent="0.2">
      <c r="A62" s="14" t="s">
        <v>67</v>
      </c>
      <c r="B62" s="14">
        <v>1002618</v>
      </c>
      <c r="C62" s="14">
        <v>817120</v>
      </c>
      <c r="D62" s="14">
        <v>908842</v>
      </c>
      <c r="E62" s="14">
        <v>871037</v>
      </c>
      <c r="F62" s="14">
        <v>795464</v>
      </c>
      <c r="G62" s="14">
        <v>1010020</v>
      </c>
      <c r="H62" s="14">
        <v>1221057</v>
      </c>
      <c r="I62" s="14">
        <v>1025089</v>
      </c>
      <c r="J62" s="14">
        <v>1134360</v>
      </c>
      <c r="K62" s="14">
        <v>975251</v>
      </c>
      <c r="L62" s="14">
        <v>985318</v>
      </c>
      <c r="M62" s="14">
        <v>1083730</v>
      </c>
      <c r="N62" s="15">
        <f>IF(SUM(B62:M62)&gt;0,SUM(B62:M62),"")</f>
        <v>11829906</v>
      </c>
    </row>
    <row r="63" spans="1:14" ht="3.95" customHeight="1" x14ac:dyDescent="0.2"/>
    <row r="64" spans="1:14" x14ac:dyDescent="0.2">
      <c r="A64" s="16" t="s">
        <v>64</v>
      </c>
      <c r="B64" s="17">
        <f>SUM(B61:B62)</f>
        <v>2147763</v>
      </c>
      <c r="C64" s="17">
        <f t="shared" ref="C64:N64" si="1">SUM(C61:C62)</f>
        <v>1902775</v>
      </c>
      <c r="D64" s="17">
        <f t="shared" si="1"/>
        <v>2021645</v>
      </c>
      <c r="E64" s="17">
        <f t="shared" si="1"/>
        <v>1744041</v>
      </c>
      <c r="F64" s="17">
        <f t="shared" si="1"/>
        <v>1741054</v>
      </c>
      <c r="G64" s="17">
        <f t="shared" si="1"/>
        <v>2239286</v>
      </c>
      <c r="H64" s="17">
        <f t="shared" si="1"/>
        <v>2445302</v>
      </c>
      <c r="I64" s="17">
        <f t="shared" si="1"/>
        <v>2267077</v>
      </c>
      <c r="J64" s="17">
        <f t="shared" si="1"/>
        <v>2294254</v>
      </c>
      <c r="K64" s="17">
        <f t="shared" si="1"/>
        <v>2098290</v>
      </c>
      <c r="L64" s="17">
        <f t="shared" si="1"/>
        <v>2051097</v>
      </c>
      <c r="M64" s="17">
        <f t="shared" si="1"/>
        <v>2326091</v>
      </c>
      <c r="N64" s="17">
        <f t="shared" si="1"/>
        <v>25278675</v>
      </c>
    </row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</sheetData>
  <mergeCells count="4">
    <mergeCell ref="A1:D1"/>
    <mergeCell ref="A2:D2"/>
    <mergeCell ref="A57:D57"/>
    <mergeCell ref="A58:D58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2021-01-27T23:00:00+00:00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1B5CE0EE-EA93-46DA-8306-973A9D871FBC}"/>
</file>

<file path=customXml/itemProps2.xml><?xml version="1.0" encoding="utf-8"?>
<ds:datastoreItem xmlns:ds="http://schemas.openxmlformats.org/officeDocument/2006/customXml" ds:itemID="{E8C1DDDD-2F14-45B6-AE8C-9BC44E6D745E}"/>
</file>

<file path=customXml/itemProps3.xml><?xml version="1.0" encoding="utf-8"?>
<ds:datastoreItem xmlns:ds="http://schemas.openxmlformats.org/officeDocument/2006/customXml" ds:itemID="{710B99CD-AF42-4560-8DFE-21FBC53133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ANUAL_PROV_E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provincias euros</dc:title>
  <dc:creator>Maria del Mar Garcia Bernabe</dc:creator>
  <cp:lastModifiedBy>Maria del Mar Garcia Bernabe</cp:lastModifiedBy>
  <dcterms:created xsi:type="dcterms:W3CDTF">2021-01-13T12:42:00Z</dcterms:created>
  <dcterms:modified xsi:type="dcterms:W3CDTF">2021-01-13T12:42:00Z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