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xl/externalLinks/externalLink1.xml" ContentType="application/vnd.openxmlformats-officedocument.spreadsheetml.externalLink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Estadistica\WEBPRUEBA\"/>
    </mc:Choice>
  </mc:AlternateContent>
  <bookViews>
    <workbookView xWindow="0" yWindow="0" windowWidth="28800" windowHeight="11700"/>
  </bookViews>
  <sheets>
    <sheet name="ANUAL_COMUN_U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3" i="1" l="1"/>
  <c r="L23" i="1"/>
  <c r="K23" i="1"/>
  <c r="J23" i="1"/>
  <c r="I23" i="1"/>
  <c r="H23" i="1"/>
  <c r="G23" i="1"/>
  <c r="F23" i="1"/>
  <c r="E23" i="1"/>
  <c r="D23" i="1"/>
  <c r="C23" i="1"/>
  <c r="B23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N5" i="1"/>
  <c r="N23" i="1" s="1"/>
  <c r="G1" i="1"/>
</calcChain>
</file>

<file path=xl/sharedStrings.xml><?xml version="1.0" encoding="utf-8"?>
<sst xmlns="http://schemas.openxmlformats.org/spreadsheetml/2006/main" count="60" uniqueCount="35">
  <si>
    <t>CIGARRILLOS (Península e Illes Balears)</t>
  </si>
  <si>
    <t>VENTAS POR COMUNIDADES (Cajetillas de 20 uds.)</t>
  </si>
  <si>
    <t>Comunidades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</si>
  <si>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</si>
  <si>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</si>
  <si>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</si>
  <si>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</si>
  <si>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</si>
  <si>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</si>
  <si>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</si>
  <si>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</si>
  <si>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</si>
  <si>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</si>
  <si>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</si>
  <si>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</si>
  <si>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Totales</t>
  </si>
  <si>
    <t>AUTONOMIA</t>
  </si>
  <si>
    <t>Mes</t>
  </si>
  <si>
    <t>Unidades</t>
  </si>
  <si>
    <t>Andalucía</t>
  </si>
  <si>
    <t>Aragón</t>
  </si>
  <si>
    <t>Asturias (Principado de)</t>
  </si>
  <si>
    <t>Balears (Illes)</t>
  </si>
  <si>
    <t>Cantabria</t>
  </si>
  <si>
    <t>Castilla y León</t>
  </si>
  <si>
    <t>Castilla-La Mancha</t>
  </si>
  <si>
    <t>Cataluña</t>
  </si>
  <si>
    <t>Comunidad Valenciana</t>
  </si>
  <si>
    <t>Extremadura</t>
  </si>
  <si>
    <t>Galicia</t>
  </si>
  <si>
    <t>Madrid (Comunidad de)</t>
  </si>
  <si>
    <t>Murcia (Región de)</t>
  </si>
  <si>
    <t>Navarra (Comunidad Foral de)</t>
  </si>
  <si>
    <t>País Vasco</t>
  </si>
  <si>
    <t>Rioja (La)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</si>
</sst>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%"/>
    <numFmt numFmtId="165" formatCode="d/m/yyyy"/>
  </numFmts>
  <fonts count="8" x14ac:knownFonts="1">
    <font>
      <sz val="10"/>
      <name val="Arial"/>
      <family val="2"/>
    </font>
    <font>
      <b/>
      <sz val="12"/>
      <color indexed="18"/>
      <name val="Arial"/>
      <family val="2"/>
    </font>
    <font>
      <b/>
      <sz val="11"/>
      <color indexed="16"/>
      <name val="Arial"/>
      <family val="2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8"/>
      <color indexed="6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8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164" fontId="1" fillId="2" borderId="0" xfId="0" applyNumberFormat="1" applyFont="1" applyFill="1" applyBorder="1" applyAlignment="1">
      <alignment horizontal="left"/>
    </xf>
    <xf numFmtId="3" fontId="0" fillId="0" borderId="0" xfId="0" applyNumberFormat="1"/>
    <xf numFmtId="3" fontId="2" fillId="0" borderId="0" xfId="0" applyNumberFormat="1" applyFont="1" applyAlignment="1">
      <alignment horizontal="center"/>
    </xf>
    <xf numFmtId="3" fontId="3" fillId="2" borderId="0" xfId="0" applyNumberFormat="1" applyFont="1" applyFill="1" applyBorder="1" applyAlignment="1">
      <alignment horizontal="left"/>
    </xf>
    <xf numFmtId="3" fontId="4" fillId="3" borderId="1" xfId="0" applyNumberFormat="1" applyFont="1" applyFill="1" applyBorder="1" applyAlignment="1">
      <alignment horizontal="center"/>
    </xf>
    <xf numFmtId="3" fontId="5" fillId="4" borderId="1" xfId="0" applyNumberFormat="1" applyFont="1" applyFill="1" applyBorder="1" applyAlignment="1">
      <alignment horizontal="center"/>
    </xf>
    <xf numFmtId="3" fontId="5" fillId="5" borderId="1" xfId="0" applyNumberFormat="1" applyFont="1" applyFill="1" applyBorder="1" applyAlignment="1">
      <alignment horizontal="center"/>
    </xf>
    <xf numFmtId="0" fontId="5" fillId="0" borderId="0" xfId="0" applyFont="1"/>
    <xf numFmtId="3" fontId="6" fillId="0" borderId="1" xfId="0" applyNumberFormat="1" applyFont="1" applyFill="1" applyBorder="1" applyAlignment="1"/>
    <xf numFmtId="3" fontId="6" fillId="5" borderId="1" xfId="0" applyNumberFormat="1" applyFont="1" applyFill="1" applyBorder="1" applyAlignment="1"/>
    <xf numFmtId="0" fontId="6" fillId="0" borderId="1" xfId="0" applyFont="1" applyBorder="1" applyAlignment="1"/>
    <xf numFmtId="165" fontId="6" fillId="0" borderId="1" xfId="0" applyNumberFormat="1" applyFont="1" applyBorder="1" applyAlignment="1"/>
    <xf numFmtId="3" fontId="6" fillId="0" borderId="2" xfId="0" applyNumberFormat="1" applyFont="1" applyFill="1" applyBorder="1" applyAlignment="1"/>
    <xf numFmtId="3" fontId="6" fillId="5" borderId="2" xfId="0" applyNumberFormat="1" applyFont="1" applyFill="1" applyBorder="1" applyAlignment="1"/>
    <xf numFmtId="0" fontId="6" fillId="0" borderId="2" xfId="0" applyFont="1" applyBorder="1" applyAlignment="1"/>
    <xf numFmtId="165" fontId="6" fillId="0" borderId="2" xfId="0" applyNumberFormat="1" applyFont="1" applyBorder="1" applyAlignment="1"/>
    <xf numFmtId="3" fontId="6" fillId="0" borderId="3" xfId="0" applyNumberFormat="1" applyFont="1" applyFill="1" applyBorder="1" applyAlignment="1"/>
    <xf numFmtId="3" fontId="6" fillId="5" borderId="3" xfId="0" applyNumberFormat="1" applyFont="1" applyFill="1" applyBorder="1" applyAlignment="1"/>
    <xf numFmtId="0" fontId="6" fillId="0" borderId="3" xfId="0" applyFont="1" applyBorder="1" applyAlignment="1"/>
    <xf numFmtId="165" fontId="6" fillId="0" borderId="3" xfId="0" applyNumberFormat="1" applyFont="1" applyBorder="1" applyAlignment="1"/>
    <xf numFmtId="165" fontId="0" fillId="0" borderId="0" xfId="0" applyNumberFormat="1"/>
    <xf numFmtId="0" fontId="7" fillId="6" borderId="4" xfId="0" applyFont="1" applyFill="1" applyBorder="1"/>
    <xf numFmtId="3" fontId="7" fillId="6" borderId="4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stadistica/NUEVO%20INFORME-PIBCM-WEB_Me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ATULA"/>
      <sheetName val="PROVINC_UNI"/>
      <sheetName val="PROVINC_EUR"/>
      <sheetName val="RANKCILL_UNI"/>
      <sheetName val="RANKCIRR_UNI"/>
      <sheetName val="RANKCILL_EUR"/>
      <sheetName val="RANKCIRR_EUR"/>
      <sheetName val="RANKLIAR_UNI"/>
      <sheetName val="RANKLIAR_EUR"/>
      <sheetName val="RANKPIPA_UNI"/>
      <sheetName val="RANKPIPA_EUR"/>
      <sheetName val="COMUNID_UNI"/>
      <sheetName val="COMUNID_EUR"/>
      <sheetName val="ANUAL_PROV_U"/>
      <sheetName val="ANUAL_COMUN_U"/>
      <sheetName val="ANUAL_PROV_E"/>
      <sheetName val="ANUAL_COMUN_E"/>
      <sheetName val="ANUAL_MARCAS_U"/>
      <sheetName val="ANUAL_MARCAS_E"/>
    </sheetNames>
    <sheetDataSet>
      <sheetData sheetId="0">
        <row r="1">
          <cell r="I1">
            <v>44196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R196"/>
  <sheetViews>
    <sheetView showGridLines="0" tabSelected="1" workbookViewId="0">
      <selection activeCell="A5" sqref="A5"/>
    </sheetView>
  </sheetViews>
  <sheetFormatPr baseColWidth="10" defaultColWidth="0" defaultRowHeight="12.75" customHeight="1" zeroHeight="1" x14ac:dyDescent="0.2"/>
  <cols>
    <col min="1" max="1" width="25.85546875" bestFit="1" customWidth="1"/>
    <col min="2" max="3" width="12.7109375" bestFit="1" customWidth="1"/>
    <col min="4" max="13" width="11.85546875" bestFit="1" customWidth="1"/>
    <col min="14" max="14" width="12.85546875" bestFit="1" customWidth="1"/>
    <col min="16" max="18" width="11.42578125" hidden="1" customWidth="1"/>
  </cols>
  <sheetData>
    <row r="1" spans="1:18" ht="15.75" x14ac:dyDescent="0.25">
      <c r="A1" s="1" t="s">
        <v>0</v>
      </c>
      <c r="B1" s="1"/>
      <c r="C1" s="1"/>
      <c r="D1" s="1"/>
      <c r="E1" s="2"/>
      <c r="F1" s="2"/>
      <c r="G1" s="3" t="str">
        <f>"AÑO " &amp;YEAR([1]CARATULA!$I$1)</f>
        <v>AÑO 2020</v>
      </c>
      <c r="H1" s="2"/>
      <c r="I1" s="2"/>
      <c r="J1" s="2"/>
      <c r="K1" s="2"/>
      <c r="L1" s="2"/>
      <c r="M1" s="2"/>
      <c r="N1" s="2"/>
    </row>
    <row r="2" spans="1:18" ht="15.75" x14ac:dyDescent="0.25">
      <c r="A2" s="1" t="s">
        <v>1</v>
      </c>
      <c r="B2" s="1"/>
      <c r="C2" s="1"/>
      <c r="D2" s="1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8" ht="15.75" x14ac:dyDescent="0.25">
      <c r="A3" s="4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8" ht="15.75" x14ac:dyDescent="0.25">
      <c r="A4" s="5" t="s">
        <v>2</v>
      </c>
      <c r="B4" s="6" t="s">
        <v>3</v>
      </c>
      <c r="C4" s="6" t="s">
        <v>4</v>
      </c>
      <c r="D4" s="6" t="s">
        <v>5</v>
      </c>
      <c r="E4" s="6" t="s">
        <v>6</v>
      </c>
      <c r="F4" s="6" t="s">
        <v>7</v>
      </c>
      <c r="G4" s="6" t="s">
        <v>8</v>
      </c>
      <c r="H4" s="6" t="s">
        <v>9</v>
      </c>
      <c r="I4" s="6" t="s">
        <v>10</v>
      </c>
      <c r="J4" s="6" t="s">
        <v>11</v>
      </c>
      <c r="K4" s="6" t="s">
        <v>12</v>
      </c>
      <c r="L4" s="6" t="s">
        <v>13</v>
      </c>
      <c r="M4" s="6" t="s">
        <v>14</v>
      </c>
      <c r="N4" s="7" t="s">
        <v>15</v>
      </c>
      <c r="P4" s="8" t="s">
        <v>16</v>
      </c>
      <c r="Q4" s="8" t="s">
        <v>17</v>
      </c>
      <c r="R4" s="8" t="s">
        <v>18</v>
      </c>
    </row>
    <row r="5" spans="1:18" x14ac:dyDescent="0.2">
      <c r="A5" s="9" t="s">
        <v>19</v>
      </c>
      <c r="B5" s="9">
        <v>29715689</v>
      </c>
      <c r="C5" s="9">
        <v>24667154</v>
      </c>
      <c r="D5" s="9">
        <v>29128229</v>
      </c>
      <c r="E5" s="9">
        <v>25095748</v>
      </c>
      <c r="F5" s="9">
        <v>27296640</v>
      </c>
      <c r="G5" s="9">
        <v>31184986</v>
      </c>
      <c r="H5" s="9">
        <v>35025741</v>
      </c>
      <c r="I5" s="9">
        <v>31015351</v>
      </c>
      <c r="J5" s="9">
        <v>28887735</v>
      </c>
      <c r="K5" s="9">
        <v>28236130</v>
      </c>
      <c r="L5" s="9">
        <v>25384542</v>
      </c>
      <c r="M5" s="9">
        <v>29232153</v>
      </c>
      <c r="N5" s="10">
        <f>IF(SUM(B5:M5)&gt;0,SUM(B5:M5),"")</f>
        <v>344870098</v>
      </c>
      <c r="O5" s="11"/>
      <c r="P5" s="11" t="s">
        <v>19</v>
      </c>
      <c r="Q5" s="12">
        <v>43831</v>
      </c>
      <c r="R5" s="11">
        <v>29715688.600000001</v>
      </c>
    </row>
    <row r="6" spans="1:18" x14ac:dyDescent="0.2">
      <c r="A6" s="13" t="s">
        <v>20</v>
      </c>
      <c r="B6" s="13">
        <v>5903404</v>
      </c>
      <c r="C6" s="13">
        <v>5253532</v>
      </c>
      <c r="D6" s="13">
        <v>5630583</v>
      </c>
      <c r="E6" s="13">
        <v>4335217</v>
      </c>
      <c r="F6" s="13">
        <v>4889117</v>
      </c>
      <c r="G6" s="13">
        <v>6224093</v>
      </c>
      <c r="H6" s="13">
        <v>7065240</v>
      </c>
      <c r="I6" s="13">
        <v>5733800</v>
      </c>
      <c r="J6" s="13">
        <v>5662123</v>
      </c>
      <c r="K6" s="13">
        <v>5541872</v>
      </c>
      <c r="L6" s="13">
        <v>5072890</v>
      </c>
      <c r="M6" s="13">
        <v>5800406</v>
      </c>
      <c r="N6" s="14">
        <f t="shared" ref="N6:N20" si="0">IF(SUM(B6:M6)&gt;0,SUM(B6:M6),"")</f>
        <v>67112277</v>
      </c>
      <c r="O6" s="15"/>
      <c r="P6" s="15" t="s">
        <v>19</v>
      </c>
      <c r="Q6" s="16">
        <v>43862</v>
      </c>
      <c r="R6" s="15">
        <v>24667154.050000001</v>
      </c>
    </row>
    <row r="7" spans="1:18" x14ac:dyDescent="0.2">
      <c r="A7" s="13" t="s">
        <v>21</v>
      </c>
      <c r="B7" s="13">
        <v>4400046</v>
      </c>
      <c r="C7" s="13">
        <v>3760070</v>
      </c>
      <c r="D7" s="13">
        <v>4288756</v>
      </c>
      <c r="E7" s="13">
        <v>3444479</v>
      </c>
      <c r="F7" s="13">
        <v>3787405</v>
      </c>
      <c r="G7" s="13">
        <v>4278876</v>
      </c>
      <c r="H7" s="13">
        <v>5264347</v>
      </c>
      <c r="I7" s="13">
        <v>4427087</v>
      </c>
      <c r="J7" s="13">
        <v>4226103</v>
      </c>
      <c r="K7" s="13">
        <v>4187102</v>
      </c>
      <c r="L7" s="13">
        <v>3564297</v>
      </c>
      <c r="M7" s="13">
        <v>4310357</v>
      </c>
      <c r="N7" s="14">
        <f t="shared" si="0"/>
        <v>49938925</v>
      </c>
      <c r="O7" s="15"/>
      <c r="P7" s="15" t="s">
        <v>19</v>
      </c>
      <c r="Q7" s="16">
        <v>43891</v>
      </c>
      <c r="R7" s="15">
        <v>29128228.850000001</v>
      </c>
    </row>
    <row r="8" spans="1:18" x14ac:dyDescent="0.2">
      <c r="A8" s="13" t="s">
        <v>22</v>
      </c>
      <c r="B8" s="13">
        <v>4840572</v>
      </c>
      <c r="C8" s="13">
        <v>4161609</v>
      </c>
      <c r="D8" s="13">
        <v>4693526</v>
      </c>
      <c r="E8" s="13">
        <v>3468968</v>
      </c>
      <c r="F8" s="13">
        <v>4028138</v>
      </c>
      <c r="G8" s="13">
        <v>4819814</v>
      </c>
      <c r="H8" s="13">
        <v>6706116</v>
      </c>
      <c r="I8" s="13">
        <v>5884947</v>
      </c>
      <c r="J8" s="13">
        <v>4475592</v>
      </c>
      <c r="K8" s="13">
        <v>4201538</v>
      </c>
      <c r="L8" s="13">
        <v>3837005</v>
      </c>
      <c r="M8" s="13">
        <v>4231966</v>
      </c>
      <c r="N8" s="14">
        <f t="shared" si="0"/>
        <v>55349791</v>
      </c>
      <c r="O8" s="15"/>
      <c r="P8" s="15" t="s">
        <v>19</v>
      </c>
      <c r="Q8" s="16">
        <v>43922</v>
      </c>
      <c r="R8" s="15">
        <v>25095747.850000001</v>
      </c>
    </row>
    <row r="9" spans="1:18" x14ac:dyDescent="0.2">
      <c r="A9" s="13" t="s">
        <v>23</v>
      </c>
      <c r="B9" s="13">
        <v>2481010</v>
      </c>
      <c r="C9" s="13">
        <v>2118212</v>
      </c>
      <c r="D9" s="13">
        <v>2323165</v>
      </c>
      <c r="E9" s="13">
        <v>1928844</v>
      </c>
      <c r="F9" s="13">
        <v>2061076</v>
      </c>
      <c r="G9" s="13">
        <v>2533670</v>
      </c>
      <c r="H9" s="13">
        <v>3119811</v>
      </c>
      <c r="I9" s="13">
        <v>2789816</v>
      </c>
      <c r="J9" s="13">
        <v>2427425</v>
      </c>
      <c r="K9" s="13">
        <v>2279296</v>
      </c>
      <c r="L9" s="13">
        <v>2122328</v>
      </c>
      <c r="M9" s="13">
        <v>2404889</v>
      </c>
      <c r="N9" s="14">
        <f t="shared" si="0"/>
        <v>28589542</v>
      </c>
      <c r="O9" s="15"/>
      <c r="P9" s="15" t="s">
        <v>19</v>
      </c>
      <c r="Q9" s="16">
        <v>43952</v>
      </c>
      <c r="R9" s="15">
        <v>27296639.5</v>
      </c>
    </row>
    <row r="10" spans="1:18" x14ac:dyDescent="0.2">
      <c r="A10" s="13" t="s">
        <v>24</v>
      </c>
      <c r="B10" s="13">
        <v>10029200</v>
      </c>
      <c r="C10" s="13">
        <v>8054016</v>
      </c>
      <c r="D10" s="13">
        <v>9400283</v>
      </c>
      <c r="E10" s="13">
        <v>7017682</v>
      </c>
      <c r="F10" s="13">
        <v>7745878</v>
      </c>
      <c r="G10" s="13">
        <v>9620040</v>
      </c>
      <c r="H10" s="13">
        <v>11938903</v>
      </c>
      <c r="I10" s="13">
        <v>10409996</v>
      </c>
      <c r="J10" s="13">
        <v>9456087</v>
      </c>
      <c r="K10" s="13">
        <v>9144109</v>
      </c>
      <c r="L10" s="13">
        <v>7916313</v>
      </c>
      <c r="M10" s="13">
        <v>9660637</v>
      </c>
      <c r="N10" s="14">
        <f t="shared" si="0"/>
        <v>110393144</v>
      </c>
      <c r="O10" s="15"/>
      <c r="P10" s="15" t="s">
        <v>19</v>
      </c>
      <c r="Q10" s="16">
        <v>43983</v>
      </c>
      <c r="R10" s="15">
        <v>31184986.350000001</v>
      </c>
    </row>
    <row r="11" spans="1:18" x14ac:dyDescent="0.2">
      <c r="A11" s="13" t="s">
        <v>25</v>
      </c>
      <c r="B11" s="13">
        <v>8617046</v>
      </c>
      <c r="C11" s="13">
        <v>7239011</v>
      </c>
      <c r="D11" s="13">
        <v>8391737</v>
      </c>
      <c r="E11" s="13">
        <v>6772238</v>
      </c>
      <c r="F11" s="13">
        <v>7226732</v>
      </c>
      <c r="G11" s="13">
        <v>9331816</v>
      </c>
      <c r="H11" s="13">
        <v>10380446</v>
      </c>
      <c r="I11" s="13">
        <v>9166621</v>
      </c>
      <c r="J11" s="13">
        <v>8664179</v>
      </c>
      <c r="K11" s="13">
        <v>8360044</v>
      </c>
      <c r="L11" s="13">
        <v>7671424</v>
      </c>
      <c r="M11" s="13">
        <v>8524113</v>
      </c>
      <c r="N11" s="14">
        <f t="shared" si="0"/>
        <v>100345407</v>
      </c>
      <c r="O11" s="15"/>
      <c r="P11" s="15" t="s">
        <v>19</v>
      </c>
      <c r="Q11" s="16">
        <v>44013</v>
      </c>
      <c r="R11" s="15">
        <v>35025741.200000003</v>
      </c>
    </row>
    <row r="12" spans="1:18" x14ac:dyDescent="0.2">
      <c r="A12" s="13" t="s">
        <v>26</v>
      </c>
      <c r="B12" s="13">
        <v>34091860</v>
      </c>
      <c r="C12" s="13">
        <v>30006202</v>
      </c>
      <c r="D12" s="13">
        <v>31421335</v>
      </c>
      <c r="E12" s="13">
        <v>23172158</v>
      </c>
      <c r="F12" s="13">
        <v>26819239</v>
      </c>
      <c r="G12" s="13">
        <v>34791521</v>
      </c>
      <c r="H12" s="13">
        <v>45029874</v>
      </c>
      <c r="I12" s="13">
        <v>34852984</v>
      </c>
      <c r="J12" s="13">
        <v>32546453</v>
      </c>
      <c r="K12" s="13">
        <v>30750099</v>
      </c>
      <c r="L12" s="13">
        <v>27217902</v>
      </c>
      <c r="M12" s="13">
        <v>32707882</v>
      </c>
      <c r="N12" s="14">
        <f t="shared" si="0"/>
        <v>383407509</v>
      </c>
      <c r="O12" s="15"/>
      <c r="P12" s="15" t="s">
        <v>19</v>
      </c>
      <c r="Q12" s="16">
        <v>44044</v>
      </c>
      <c r="R12" s="15">
        <v>31015350.600000001</v>
      </c>
    </row>
    <row r="13" spans="1:18" x14ac:dyDescent="0.2">
      <c r="A13" s="13" t="s">
        <v>27</v>
      </c>
      <c r="B13" s="13">
        <v>22396459</v>
      </c>
      <c r="C13" s="13">
        <v>19531862</v>
      </c>
      <c r="D13" s="13">
        <v>20496865</v>
      </c>
      <c r="E13" s="13">
        <v>15662457</v>
      </c>
      <c r="F13" s="13">
        <v>17707018</v>
      </c>
      <c r="G13" s="13">
        <v>21642745</v>
      </c>
      <c r="H13" s="13">
        <v>26060159</v>
      </c>
      <c r="I13" s="13">
        <v>22473685</v>
      </c>
      <c r="J13" s="13">
        <v>21078301</v>
      </c>
      <c r="K13" s="13">
        <v>20020266</v>
      </c>
      <c r="L13" s="13">
        <v>18529937</v>
      </c>
      <c r="M13" s="13">
        <v>20544378</v>
      </c>
      <c r="N13" s="14">
        <f t="shared" si="0"/>
        <v>246144132</v>
      </c>
      <c r="O13" s="15"/>
      <c r="P13" s="15" t="s">
        <v>19</v>
      </c>
      <c r="Q13" s="16">
        <v>44075</v>
      </c>
      <c r="R13" s="15">
        <v>28887735.449999999</v>
      </c>
    </row>
    <row r="14" spans="1:18" x14ac:dyDescent="0.2">
      <c r="A14" s="13" t="s">
        <v>28</v>
      </c>
      <c r="B14" s="13">
        <v>4360360</v>
      </c>
      <c r="C14" s="13">
        <v>3790718</v>
      </c>
      <c r="D14" s="13">
        <v>4299955</v>
      </c>
      <c r="E14" s="13">
        <v>3326223</v>
      </c>
      <c r="F14" s="13">
        <v>3763563</v>
      </c>
      <c r="G14" s="13">
        <v>4700733</v>
      </c>
      <c r="H14" s="13">
        <v>5113522</v>
      </c>
      <c r="I14" s="13">
        <v>4660234</v>
      </c>
      <c r="J14" s="13">
        <v>4395080</v>
      </c>
      <c r="K14" s="13">
        <v>4209737</v>
      </c>
      <c r="L14" s="13">
        <v>3900600</v>
      </c>
      <c r="M14" s="13">
        <v>4497550</v>
      </c>
      <c r="N14" s="14">
        <f t="shared" si="0"/>
        <v>51018275</v>
      </c>
      <c r="O14" s="15"/>
      <c r="P14" s="15" t="s">
        <v>19</v>
      </c>
      <c r="Q14" s="16">
        <v>44105</v>
      </c>
      <c r="R14" s="15">
        <v>28236129.800000001</v>
      </c>
    </row>
    <row r="15" spans="1:18" x14ac:dyDescent="0.2">
      <c r="A15" s="13" t="s">
        <v>29</v>
      </c>
      <c r="B15" s="13">
        <v>10559468</v>
      </c>
      <c r="C15" s="13">
        <v>8747214</v>
      </c>
      <c r="D15" s="13">
        <v>9613081</v>
      </c>
      <c r="E15" s="13">
        <v>8284108</v>
      </c>
      <c r="F15" s="13">
        <v>9019338</v>
      </c>
      <c r="G15" s="13">
        <v>10349964</v>
      </c>
      <c r="H15" s="13">
        <v>12898363</v>
      </c>
      <c r="I15" s="13">
        <v>10493832</v>
      </c>
      <c r="J15" s="13">
        <v>9909509</v>
      </c>
      <c r="K15" s="13">
        <v>9740207</v>
      </c>
      <c r="L15" s="13">
        <v>8651033</v>
      </c>
      <c r="M15" s="13">
        <v>10369537</v>
      </c>
      <c r="N15" s="14">
        <f t="shared" si="0"/>
        <v>118635654</v>
      </c>
      <c r="O15" s="15"/>
      <c r="P15" s="15" t="s">
        <v>19</v>
      </c>
      <c r="Q15" s="16">
        <v>44136</v>
      </c>
      <c r="R15" s="15">
        <v>25384542.25</v>
      </c>
    </row>
    <row r="16" spans="1:18" x14ac:dyDescent="0.2">
      <c r="A16" s="13" t="s">
        <v>30</v>
      </c>
      <c r="B16" s="13">
        <v>24403092</v>
      </c>
      <c r="C16" s="13">
        <v>21032014</v>
      </c>
      <c r="D16" s="13">
        <v>22465225</v>
      </c>
      <c r="E16" s="13">
        <v>19412942</v>
      </c>
      <c r="F16" s="13">
        <v>19930211</v>
      </c>
      <c r="G16" s="13">
        <v>25170851</v>
      </c>
      <c r="H16" s="13">
        <v>24805863</v>
      </c>
      <c r="I16" s="13">
        <v>18790438</v>
      </c>
      <c r="J16" s="13">
        <v>22439525</v>
      </c>
      <c r="K16" s="13">
        <v>22344007</v>
      </c>
      <c r="L16" s="13">
        <v>21029150</v>
      </c>
      <c r="M16" s="13">
        <v>23250483</v>
      </c>
      <c r="N16" s="14">
        <f t="shared" si="0"/>
        <v>265073801</v>
      </c>
      <c r="O16" s="15"/>
      <c r="P16" s="15" t="s">
        <v>19</v>
      </c>
      <c r="Q16" s="16">
        <v>44166</v>
      </c>
      <c r="R16" s="15">
        <v>29232153.350000001</v>
      </c>
    </row>
    <row r="17" spans="1:18" x14ac:dyDescent="0.2">
      <c r="A17" s="13" t="s">
        <v>31</v>
      </c>
      <c r="B17" s="13">
        <v>6436584</v>
      </c>
      <c r="C17" s="13">
        <v>5592855</v>
      </c>
      <c r="D17" s="13">
        <v>5797208</v>
      </c>
      <c r="E17" s="13">
        <v>4851661</v>
      </c>
      <c r="F17" s="13">
        <v>5560886</v>
      </c>
      <c r="G17" s="13">
        <v>6588753</v>
      </c>
      <c r="H17" s="13">
        <v>7552521</v>
      </c>
      <c r="I17" s="13">
        <v>6215339</v>
      </c>
      <c r="J17" s="13">
        <v>6149895</v>
      </c>
      <c r="K17" s="13">
        <v>6029333</v>
      </c>
      <c r="L17" s="13">
        <v>5168779</v>
      </c>
      <c r="M17" s="13">
        <v>6444027</v>
      </c>
      <c r="N17" s="14">
        <f t="shared" si="0"/>
        <v>72387841</v>
      </c>
      <c r="O17" s="15"/>
      <c r="P17" s="15" t="s">
        <v>20</v>
      </c>
      <c r="Q17" s="16">
        <v>43831</v>
      </c>
      <c r="R17" s="15">
        <v>5903403.9000000004</v>
      </c>
    </row>
    <row r="18" spans="1:18" x14ac:dyDescent="0.2">
      <c r="A18" s="13" t="s">
        <v>32</v>
      </c>
      <c r="B18" s="13">
        <v>3881719</v>
      </c>
      <c r="C18" s="13">
        <v>3306135</v>
      </c>
      <c r="D18" s="13">
        <v>3310365</v>
      </c>
      <c r="E18" s="13">
        <v>2036857</v>
      </c>
      <c r="F18" s="13">
        <v>2353385</v>
      </c>
      <c r="G18" s="13">
        <v>4056668</v>
      </c>
      <c r="H18" s="13">
        <v>6236022</v>
      </c>
      <c r="I18" s="13">
        <v>3906918</v>
      </c>
      <c r="J18" s="13">
        <v>3727420</v>
      </c>
      <c r="K18" s="13">
        <v>3444391</v>
      </c>
      <c r="L18" s="13">
        <v>2328384</v>
      </c>
      <c r="M18" s="13">
        <v>4273966</v>
      </c>
      <c r="N18" s="14">
        <f t="shared" si="0"/>
        <v>42862230</v>
      </c>
      <c r="O18" s="15"/>
      <c r="P18" s="15" t="s">
        <v>20</v>
      </c>
      <c r="Q18" s="16">
        <v>43862</v>
      </c>
      <c r="R18" s="15">
        <v>5253531.7</v>
      </c>
    </row>
    <row r="19" spans="1:18" x14ac:dyDescent="0.2">
      <c r="A19" s="13" t="s">
        <v>33</v>
      </c>
      <c r="B19" s="13">
        <v>10658771</v>
      </c>
      <c r="C19" s="13">
        <v>8920038</v>
      </c>
      <c r="D19" s="13">
        <v>9384348</v>
      </c>
      <c r="E19" s="13">
        <v>6475921</v>
      </c>
      <c r="F19" s="13">
        <v>7238115</v>
      </c>
      <c r="G19" s="13">
        <v>9896764</v>
      </c>
      <c r="H19" s="13">
        <v>12250504</v>
      </c>
      <c r="I19" s="13">
        <v>9403697</v>
      </c>
      <c r="J19" s="13">
        <v>9461249</v>
      </c>
      <c r="K19" s="13">
        <v>9303959</v>
      </c>
      <c r="L19" s="13">
        <v>7475315</v>
      </c>
      <c r="M19" s="13">
        <v>9239384</v>
      </c>
      <c r="N19" s="14">
        <f t="shared" si="0"/>
        <v>109708065</v>
      </c>
      <c r="O19" s="15"/>
      <c r="P19" s="15" t="s">
        <v>20</v>
      </c>
      <c r="Q19" s="16">
        <v>43891</v>
      </c>
      <c r="R19" s="15">
        <v>5630582.7999999998</v>
      </c>
    </row>
    <row r="20" spans="1:18" x14ac:dyDescent="0.2">
      <c r="A20" s="17" t="s">
        <v>34</v>
      </c>
      <c r="B20" s="17">
        <v>1387863</v>
      </c>
      <c r="C20" s="17">
        <v>1104046</v>
      </c>
      <c r="D20" s="17">
        <v>1225623</v>
      </c>
      <c r="E20" s="17">
        <v>992670</v>
      </c>
      <c r="F20" s="17">
        <v>1131742</v>
      </c>
      <c r="G20" s="17">
        <v>1383677</v>
      </c>
      <c r="H20" s="17">
        <v>1551117</v>
      </c>
      <c r="I20" s="17">
        <v>1342005</v>
      </c>
      <c r="J20" s="17">
        <v>1293894</v>
      </c>
      <c r="K20" s="17">
        <v>1248430</v>
      </c>
      <c r="L20" s="17">
        <v>1109004</v>
      </c>
      <c r="M20" s="17">
        <v>1290950</v>
      </c>
      <c r="N20" s="18">
        <f t="shared" si="0"/>
        <v>15061021</v>
      </c>
      <c r="O20" s="19"/>
      <c r="P20" s="19" t="s">
        <v>20</v>
      </c>
      <c r="Q20" s="20">
        <v>43922</v>
      </c>
      <c r="R20" s="19">
        <v>4335217.3499999996</v>
      </c>
    </row>
    <row r="21" spans="1:18" x14ac:dyDescent="0.2">
      <c r="P21" t="s">
        <v>20</v>
      </c>
      <c r="Q21" s="21">
        <v>43952</v>
      </c>
      <c r="R21">
        <v>4889116.55</v>
      </c>
    </row>
    <row r="22" spans="1:18" ht="3.95" customHeight="1" x14ac:dyDescent="0.2">
      <c r="P22" t="s">
        <v>20</v>
      </c>
      <c r="Q22" s="21">
        <v>43983</v>
      </c>
      <c r="R22">
        <v>6224092.75</v>
      </c>
    </row>
    <row r="23" spans="1:18" x14ac:dyDescent="0.2">
      <c r="A23" s="22" t="s">
        <v>15</v>
      </c>
      <c r="B23" s="23">
        <f>SUM(B5:B21)</f>
        <v>184163143</v>
      </c>
      <c r="C23" s="23">
        <f t="shared" ref="C23:N23" si="1">SUM(C5:C21)</f>
        <v>157284688</v>
      </c>
      <c r="D23" s="23">
        <f t="shared" si="1"/>
        <v>171870284</v>
      </c>
      <c r="E23" s="23">
        <f t="shared" si="1"/>
        <v>136278173</v>
      </c>
      <c r="F23" s="23">
        <f t="shared" si="1"/>
        <v>150558483</v>
      </c>
      <c r="G23" s="23">
        <f t="shared" si="1"/>
        <v>186574971</v>
      </c>
      <c r="H23" s="23">
        <f t="shared" si="1"/>
        <v>220998549</v>
      </c>
      <c r="I23" s="23">
        <f t="shared" si="1"/>
        <v>181566750</v>
      </c>
      <c r="J23" s="23">
        <f t="shared" si="1"/>
        <v>174800570</v>
      </c>
      <c r="K23" s="23">
        <f t="shared" si="1"/>
        <v>169040520</v>
      </c>
      <c r="L23" s="23">
        <f t="shared" si="1"/>
        <v>150978903</v>
      </c>
      <c r="M23" s="23">
        <f t="shared" si="1"/>
        <v>176782678</v>
      </c>
      <c r="N23" s="23">
        <f t="shared" si="1"/>
        <v>2060897712</v>
      </c>
      <c r="P23" t="s">
        <v>20</v>
      </c>
      <c r="Q23" s="21">
        <v>44013</v>
      </c>
      <c r="R23">
        <v>7065239.5999999996</v>
      </c>
    </row>
    <row r="24" spans="1:18" x14ac:dyDescent="0.2">
      <c r="P24" t="s">
        <v>20</v>
      </c>
      <c r="Q24" s="21">
        <v>44044</v>
      </c>
      <c r="R24">
        <v>5733800.2999999998</v>
      </c>
    </row>
    <row r="25" spans="1:18" x14ac:dyDescent="0.2">
      <c r="P25" t="s">
        <v>20</v>
      </c>
      <c r="Q25" s="21">
        <v>44075</v>
      </c>
      <c r="R25">
        <v>5662122.7000000002</v>
      </c>
    </row>
    <row r="26" spans="1:18" x14ac:dyDescent="0.2">
      <c r="P26" t="s">
        <v>20</v>
      </c>
      <c r="Q26" s="21">
        <v>44105</v>
      </c>
      <c r="R26">
        <v>5541871.9500000002</v>
      </c>
    </row>
    <row r="27" spans="1:18" x14ac:dyDescent="0.2">
      <c r="P27" t="s">
        <v>20</v>
      </c>
      <c r="Q27" s="21">
        <v>44136</v>
      </c>
      <c r="R27">
        <v>5072890.05</v>
      </c>
    </row>
    <row r="28" spans="1:18" x14ac:dyDescent="0.2">
      <c r="P28" t="s">
        <v>20</v>
      </c>
      <c r="Q28" s="21">
        <v>44166</v>
      </c>
      <c r="R28">
        <v>5800406.4500000002</v>
      </c>
    </row>
    <row r="29" spans="1:18" hidden="1" x14ac:dyDescent="0.2"/>
    <row r="30" spans="1:18" hidden="1" x14ac:dyDescent="0.2"/>
    <row r="31" spans="1:18" hidden="1" x14ac:dyDescent="0.2"/>
    <row r="32" spans="1:18" hidden="1" x14ac:dyDescent="0.2"/>
    <row r="33" hidden="1" x14ac:dyDescent="0.2"/>
    <row r="34" hidden="1" x14ac:dyDescent="0.2"/>
    <row r="35" hidden="1" x14ac:dyDescent="0.2"/>
    <row r="36" hidden="1" x14ac:dyDescent="0.2"/>
    <row r="37" hidden="1" x14ac:dyDescent="0.2"/>
    <row r="38" hidden="1" x14ac:dyDescent="0.2"/>
    <row r="39" hidden="1" x14ac:dyDescent="0.2"/>
    <row r="40" hidden="1" x14ac:dyDescent="0.2"/>
    <row r="41" hidden="1" x14ac:dyDescent="0.2"/>
    <row r="42" hidden="1" x14ac:dyDescent="0.2"/>
    <row r="43" hidden="1" x14ac:dyDescent="0.2"/>
    <row r="44" hidden="1" x14ac:dyDescent="0.2"/>
    <row r="45" hidden="1" x14ac:dyDescent="0.2"/>
    <row r="46" hidden="1" x14ac:dyDescent="0.2"/>
    <row r="47" hidden="1" x14ac:dyDescent="0.2"/>
    <row r="48" hidden="1" x14ac:dyDescent="0.2"/>
    <row r="49" hidden="1" x14ac:dyDescent="0.2"/>
    <row r="50" hidden="1" x14ac:dyDescent="0.2"/>
    <row r="51" hidden="1" x14ac:dyDescent="0.2"/>
    <row r="52" hidden="1" x14ac:dyDescent="0.2"/>
    <row r="53" hidden="1" x14ac:dyDescent="0.2"/>
    <row r="54" hidden="1" x14ac:dyDescent="0.2"/>
    <row r="55" hidden="1" x14ac:dyDescent="0.2"/>
    <row r="56" hidden="1" x14ac:dyDescent="0.2"/>
    <row r="57" hidden="1" x14ac:dyDescent="0.2"/>
    <row r="58" hidden="1" x14ac:dyDescent="0.2"/>
    <row r="59" hidden="1" x14ac:dyDescent="0.2"/>
    <row r="60" hidden="1" x14ac:dyDescent="0.2"/>
    <row r="61" hidden="1" x14ac:dyDescent="0.2"/>
    <row r="62" hidden="1" x14ac:dyDescent="0.2"/>
    <row r="63" hidden="1" x14ac:dyDescent="0.2"/>
    <row r="64" hidden="1" x14ac:dyDescent="0.2"/>
    <row r="65" hidden="1" x14ac:dyDescent="0.2"/>
    <row r="66" hidden="1" x14ac:dyDescent="0.2"/>
    <row r="67" hidden="1" x14ac:dyDescent="0.2"/>
    <row r="68" hidden="1" x14ac:dyDescent="0.2"/>
    <row r="69" hidden="1" x14ac:dyDescent="0.2"/>
    <row r="70" hidden="1" x14ac:dyDescent="0.2"/>
    <row r="71" hidden="1" x14ac:dyDescent="0.2"/>
    <row r="72" hidden="1" x14ac:dyDescent="0.2"/>
    <row r="73" hidden="1" x14ac:dyDescent="0.2"/>
    <row r="74" hidden="1" x14ac:dyDescent="0.2"/>
    <row r="75" hidden="1" x14ac:dyDescent="0.2"/>
    <row r="76" hidden="1" x14ac:dyDescent="0.2"/>
    <row r="77" hidden="1" x14ac:dyDescent="0.2"/>
    <row r="78" hidden="1" x14ac:dyDescent="0.2"/>
    <row r="79" hidden="1" x14ac:dyDescent="0.2"/>
    <row r="80" hidden="1" x14ac:dyDescent="0.2"/>
    <row r="81" hidden="1" x14ac:dyDescent="0.2"/>
    <row r="82" hidden="1" x14ac:dyDescent="0.2"/>
    <row r="83" hidden="1" x14ac:dyDescent="0.2"/>
    <row r="84" hidden="1" x14ac:dyDescent="0.2"/>
    <row r="85" hidden="1" x14ac:dyDescent="0.2"/>
    <row r="86" hidden="1" x14ac:dyDescent="0.2"/>
    <row r="87" hidden="1" x14ac:dyDescent="0.2"/>
    <row r="88" hidden="1" x14ac:dyDescent="0.2"/>
    <row r="89" hidden="1" x14ac:dyDescent="0.2"/>
    <row r="90" hidden="1" x14ac:dyDescent="0.2"/>
    <row r="91" hidden="1" x14ac:dyDescent="0.2"/>
    <row r="92" hidden="1" x14ac:dyDescent="0.2"/>
    <row r="93" hidden="1" x14ac:dyDescent="0.2"/>
    <row r="94" hidden="1" x14ac:dyDescent="0.2"/>
    <row r="95" hidden="1" x14ac:dyDescent="0.2"/>
    <row r="96" hidden="1" x14ac:dyDescent="0.2"/>
    <row r="97" hidden="1" x14ac:dyDescent="0.2"/>
    <row r="98" hidden="1" x14ac:dyDescent="0.2"/>
    <row r="99" hidden="1" x14ac:dyDescent="0.2"/>
    <row r="100" hidden="1" x14ac:dyDescent="0.2"/>
    <row r="101" hidden="1" x14ac:dyDescent="0.2"/>
    <row r="102" hidden="1" x14ac:dyDescent="0.2"/>
    <row r="103" hidden="1" x14ac:dyDescent="0.2"/>
    <row r="104" hidden="1" x14ac:dyDescent="0.2"/>
    <row r="105" hidden="1" x14ac:dyDescent="0.2"/>
    <row r="106" hidden="1" x14ac:dyDescent="0.2"/>
    <row r="107" hidden="1" x14ac:dyDescent="0.2"/>
    <row r="108" hidden="1" x14ac:dyDescent="0.2"/>
    <row r="109" hidden="1" x14ac:dyDescent="0.2"/>
    <row r="110" hidden="1" x14ac:dyDescent="0.2"/>
    <row r="111" hidden="1" x14ac:dyDescent="0.2"/>
    <row r="112" hidden="1" x14ac:dyDescent="0.2"/>
    <row r="113" hidden="1" x14ac:dyDescent="0.2"/>
    <row r="114" hidden="1" x14ac:dyDescent="0.2"/>
    <row r="115" hidden="1" x14ac:dyDescent="0.2"/>
    <row r="116" hidden="1" x14ac:dyDescent="0.2"/>
    <row r="117" hidden="1" x14ac:dyDescent="0.2"/>
    <row r="118" hidden="1" x14ac:dyDescent="0.2"/>
    <row r="119" hidden="1" x14ac:dyDescent="0.2"/>
    <row r="120" hidden="1" x14ac:dyDescent="0.2"/>
    <row r="121" hidden="1" x14ac:dyDescent="0.2"/>
    <row r="122" hidden="1" x14ac:dyDescent="0.2"/>
    <row r="123" hidden="1" x14ac:dyDescent="0.2"/>
    <row r="124" hidden="1" x14ac:dyDescent="0.2"/>
    <row r="125" hidden="1" x14ac:dyDescent="0.2"/>
    <row r="126" hidden="1" x14ac:dyDescent="0.2"/>
    <row r="127" hidden="1" x14ac:dyDescent="0.2"/>
    <row r="128" hidden="1" x14ac:dyDescent="0.2"/>
    <row r="129" hidden="1" x14ac:dyDescent="0.2"/>
    <row r="130" hidden="1" x14ac:dyDescent="0.2"/>
    <row r="131" hidden="1" x14ac:dyDescent="0.2"/>
    <row r="132" hidden="1" x14ac:dyDescent="0.2"/>
    <row r="133" hidden="1" x14ac:dyDescent="0.2"/>
    <row r="134" hidden="1" x14ac:dyDescent="0.2"/>
    <row r="135" hidden="1" x14ac:dyDescent="0.2"/>
    <row r="136" hidden="1" x14ac:dyDescent="0.2"/>
    <row r="137" hidden="1" x14ac:dyDescent="0.2"/>
    <row r="138" hidden="1" x14ac:dyDescent="0.2"/>
    <row r="139" hidden="1" x14ac:dyDescent="0.2"/>
    <row r="140" hidden="1" x14ac:dyDescent="0.2"/>
    <row r="141" hidden="1" x14ac:dyDescent="0.2"/>
    <row r="142" hidden="1" x14ac:dyDescent="0.2"/>
    <row r="143" hidden="1" x14ac:dyDescent="0.2"/>
    <row r="144" hidden="1" x14ac:dyDescent="0.2"/>
    <row r="145" hidden="1" x14ac:dyDescent="0.2"/>
    <row r="146" hidden="1" x14ac:dyDescent="0.2"/>
    <row r="147" hidden="1" x14ac:dyDescent="0.2"/>
    <row r="148" hidden="1" x14ac:dyDescent="0.2"/>
    <row r="149" hidden="1" x14ac:dyDescent="0.2"/>
    <row r="150" hidden="1" x14ac:dyDescent="0.2"/>
    <row r="151" hidden="1" x14ac:dyDescent="0.2"/>
    <row r="152" hidden="1" x14ac:dyDescent="0.2"/>
    <row r="153" hidden="1" x14ac:dyDescent="0.2"/>
    <row r="154" hidden="1" x14ac:dyDescent="0.2"/>
    <row r="155" hidden="1" x14ac:dyDescent="0.2"/>
    <row r="156" hidden="1" x14ac:dyDescent="0.2"/>
    <row r="157" hidden="1" x14ac:dyDescent="0.2"/>
    <row r="158" hidden="1" x14ac:dyDescent="0.2"/>
    <row r="159" hidden="1" x14ac:dyDescent="0.2"/>
    <row r="160" hidden="1" x14ac:dyDescent="0.2"/>
    <row r="161" hidden="1" x14ac:dyDescent="0.2"/>
    <row r="162" hidden="1" x14ac:dyDescent="0.2"/>
    <row r="163" hidden="1" x14ac:dyDescent="0.2"/>
    <row r="164" hidden="1" x14ac:dyDescent="0.2"/>
    <row r="165" hidden="1" x14ac:dyDescent="0.2"/>
    <row r="166" hidden="1" x14ac:dyDescent="0.2"/>
    <row r="167" hidden="1" x14ac:dyDescent="0.2"/>
    <row r="168" hidden="1" x14ac:dyDescent="0.2"/>
    <row r="169" hidden="1" x14ac:dyDescent="0.2"/>
    <row r="170" hidden="1" x14ac:dyDescent="0.2"/>
    <row r="171" hidden="1" x14ac:dyDescent="0.2"/>
    <row r="172" hidden="1" x14ac:dyDescent="0.2"/>
    <row r="173" hidden="1" x14ac:dyDescent="0.2"/>
    <row r="174" hidden="1" x14ac:dyDescent="0.2"/>
    <row r="175" hidden="1" x14ac:dyDescent="0.2"/>
    <row r="176" hidden="1" x14ac:dyDescent="0.2"/>
    <row r="177" hidden="1" x14ac:dyDescent="0.2"/>
    <row r="178" hidden="1" x14ac:dyDescent="0.2"/>
    <row r="179" hidden="1" x14ac:dyDescent="0.2"/>
    <row r="180" hidden="1" x14ac:dyDescent="0.2"/>
    <row r="181" hidden="1" x14ac:dyDescent="0.2"/>
    <row r="182" hidden="1" x14ac:dyDescent="0.2"/>
    <row r="183" hidden="1" x14ac:dyDescent="0.2"/>
    <row r="184" hidden="1" x14ac:dyDescent="0.2"/>
    <row r="185" hidden="1" x14ac:dyDescent="0.2"/>
    <row r="186" hidden="1" x14ac:dyDescent="0.2"/>
    <row r="187" hidden="1" x14ac:dyDescent="0.2"/>
    <row r="188" hidden="1" x14ac:dyDescent="0.2"/>
    <row r="189" hidden="1" x14ac:dyDescent="0.2"/>
    <row r="190" hidden="1" x14ac:dyDescent="0.2"/>
    <row r="191" hidden="1" x14ac:dyDescent="0.2"/>
    <row r="192" hidden="1" x14ac:dyDescent="0.2"/>
    <row r="193" hidden="1" x14ac:dyDescent="0.2"/>
    <row r="194" hidden="1" x14ac:dyDescent="0.2"/>
    <row r="195" hidden="1" x14ac:dyDescent="0.2"/>
    <row r="196" hidden="1" x14ac:dyDescent="0.2"/>
  </sheetData>
  <mergeCells count="2">
    <mergeCell ref="A1:D1"/>
    <mergeCell ref="A2:D2"/>
  </mergeCells>
  <pageMargins left="0.75" right="0.75" top="1" bottom="1" header="0" footer="0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MINHAC Portal General" ma:contentTypeID="0x0101003CD58CDD608044B4830326AB27386A3A00295D58963B8E834F885B649586B5ED74" ma:contentTypeVersion="26" ma:contentTypeDescription="MINHAC Portal General" ma:contentTypeScope="" ma:versionID="fbb3275894bad894de3fd042b2ceaee1">
  <xsd:schema xmlns:xsd="http://www.w3.org/2001/XMLSchema" xmlns:xs="http://www.w3.org/2001/XMLSchema" xmlns:p="http://schemas.microsoft.com/office/2006/metadata/properties" xmlns:ns2="25d85ab0-3809-4eca-a8fb-a26131ff49e9" xmlns:ns3="25d85ab0-3809-4eca-a8fb-a26131ff49e9" targetNamespace="http://schemas.microsoft.com/office/2006/metadata/properties" ma:root="true" ma:fieldsID="39c5544851b41544ebbb693b9b86d0e3" ns3:_="">
    <xsd:import namespace="25d85ab0-3809-4eca-a8fb-a26131ff49e9"/>
    <xsd:import namespace="25d85ab0-3809-4eca-a8fb-a26131ff49e9"/>
    <xsd:element name="properties">
      <xsd:complexType>
        <xsd:sequence>
          <xsd:element name="documentManagement">
            <xsd:complexType>
              <xsd:all>
                <xsd:element ref="ns2:MinhacFecha_x005f_x0020_Caducidad" minOccurs="0"/>
                <xsd:element ref="ns2:MinhacAutor"/>
                <xsd:element ref="ns3:MinhacCategoriasGeneral" minOccurs="0"/>
                <xsd:element ref="ns3:MinhacCategoriasPorOrganigrama" minOccurs="0"/>
                <xsd:element ref="ns2:MinhacFechaInfo"/>
                <xsd:element ref="ns2:MinhacCargo_x005f_x0020_del_x005f_x0020_Responsable" minOccurs="0"/>
                <xsd:element ref="ns2:MinhacUnidad_x005f_x0020_Responsable" minOccurs="0"/>
                <xsd:element ref="ns3:MinhacCentroDirectivo" minOccurs="0"/>
                <xsd:element ref="ns2:MinhacDescripci_x005f_x00f3_n" minOccurs="0"/>
                <xsd:element ref="ns2:MinhacPalabras_x005f_x0020_clave" minOccurs="0"/>
                <xsd:element ref="ns2:MinPortalIdiomaDocumentos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Fecha_x005f_x0020_Caducidad" ma:index="1" nillable="true" ma:displayName="Fecha Caducidad" ma:default="" ma:description="Fecha Caducidad" ma:format="DateOnly" ma:internalName="MinhacFecha_x0020_Caducidad">
      <xsd:simpleType>
        <xsd:restriction base="dms:DateTime"/>
      </xsd:simpleType>
    </xsd:element>
    <xsd:element name="MinhacAutor" ma:index="2" ma:displayName="Autor" ma:description="Autor" ma:internalName="MinhacAutor" ma:readOnly="false">
      <xsd:simpleType>
        <xsd:restriction base="dms:Text"/>
      </xsd:simpleType>
    </xsd:element>
    <xsd:element name="MinhacFechaInfo" ma:index="5" ma:displayName="Información de fecha" ma:default="" ma:description="Información de fecha" ma:format="DateOnly" ma:internalName="MinhacFechaInfo" ma:readOnly="false">
      <xsd:simpleType>
        <xsd:restriction base="dms:DateTime"/>
      </xsd:simpleType>
    </xsd:element>
    <xsd:element name="MinhacCargo_x005f_x0020_del_x005f_x0020_Responsable" ma:index="6" nillable="true" ma:displayName="Cargo Responsable" ma:description="Cargo Responsable" ma:hidden="true" ma:internalName="MinhacCargo_x0020_del_x0020_Responsable" ma:readOnly="false">
      <xsd:simpleType>
        <xsd:restriction base="dms:Text"/>
      </xsd:simpleType>
    </xsd:element>
    <xsd:element name="MinhacUnidad_x005f_x0020_Responsable" ma:index="7" nillable="true" ma:displayName="Unidad Responsable" ma:description="Unidad Responsable" ma:hidden="true" ma:internalName="MinhacUnidad_x0020_Responsable" ma:readOnly="false">
      <xsd:simpleType>
        <xsd:restriction base="dms:Text"/>
      </xsd:simpleType>
    </xsd:element>
    <xsd:element name="MinhacDescripci_x005f_x00f3_n" ma:index="9" nillable="true" ma:displayName="Descripción" ma:description="Descripción" ma:hidden="true" ma:internalName="MinhacDescripci_x00f3_n" ma:readOnly="false">
      <xsd:simpleType>
        <xsd:restriction base="dms:Note"/>
      </xsd:simpleType>
    </xsd:element>
    <xsd:element name="MinhacPalabras_x005f_x0020_clave" ma:index="10" nillable="true" ma:displayName="Palabras Clave" ma:default="" ma:description="Palabras Clave" ma:format="Dropdown" ma:hidden="true" ma:internalName="MinhacPalabras_x0020_clave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Sin palabras clave"/>
                    <xsd:enumeration value=""/>
                  </xsd:restriction>
                </xsd:simpleType>
              </xsd:element>
            </xsd:sequence>
          </xsd:extension>
        </xsd:complexContent>
      </xsd:complexType>
    </xsd:element>
    <xsd:element name="MinPortalIdiomaDocumentos" ma:index="11" ma:displayName="Idioma Documentos" ma:default="Español" ma:description="Campo idioma para los documentos" ma:format="Dropdown" ma:internalName="MinPortalIdiomaDocumentos" ma:readOnly="false">
      <xsd:simpleType>
        <xsd:restriction base="dms:Choice">
          <xsd:enumeration value="Español"/>
          <xsd:enumeration value="Catalán"/>
          <xsd:enumeration value="Gallego"/>
          <xsd:enumeration value="Euskera"/>
          <xsd:enumeration value="Inglé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CategoriasGeneral" ma:index="3" nillable="true" ma:displayName="Categorías por Temas" ma:description="Categorías por Temas del listado de Categorías Base" ma:list="177dba8e-cc06-4d34-80cb-5766aa14ee3c" ma:internalName="MinhacCategoriasGeneral" ma:readOnly="false" ma:showField="Title" ma:web="25d85ab0-3809-4eca-a8fb-a26131ff49e9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ategoriasPorOrganigrama" ma:index="4" nillable="true" ma:displayName="Categorías por Organigrama" ma:description="Categorías por Organigrama" ma:list="1300fd19-f45b-4655-8859-8bd6426ed5ba" ma:internalName="MinhacCategoriasPorOrganigrama" ma:readOnly="false" ma:showField="Title" ma:web="25d85ab0-3809-4eca-a8fb-a26131ff49e9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entroDirectivo" ma:index="8" nillable="true" ma:displayName="Centro Directivo" ma:description="Centro Directivo" ma:hidden="true" ma:list="1f3706e2-501e-4a67-8949-1125c786e2a0" ma:internalName="MinhacCentroDirectivo" ma:readOnly="false" ma:showField="Title" ma:web="25d85ab0-3809-4eca-a8fb-a26131ff49e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8" ma:displayName="Tipo de contenido"/>
        <xsd:element ref="dc:title" maxOccurs="1" ma:index="0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inhacAutor xmlns="25d85ab0-3809-4eca-a8fb-a26131ff49e9">mar garcia</MinhacAutor>
    <MinhacUnidad_x005f_x0020_Responsable xmlns="25d85ab0-3809-4eca-a8fb-a26131ff49e9" xsi:nil="true"/>
    <MinhacCargo_x005f_x0020_del_x005f_x0020_Responsable xmlns="25d85ab0-3809-4eca-a8fb-a26131ff49e9" xsi:nil="true"/>
    <MinhacCategoriasPorOrganigrama xmlns="25d85ab0-3809-4eca-a8fb-a26131ff49e9">
      <Value>5</Value>
    </MinhacCategoriasPorOrganigrama>
    <MinhacFechaInfo xmlns="25d85ab0-3809-4eca-a8fb-a26131ff49e9">2021-01-27T23:00:00+00:00</MinhacFechaInfo>
    <MinhacPalabras_x005f_x0020_clave xmlns="25d85ab0-3809-4eca-a8fb-a26131ff49e9"/>
    <MinhacDescripci_x005f_x00f3_n xmlns="25d85ab0-3809-4eca-a8fb-a26131ff49e9" xsi:nil="true"/>
    <MinhacFecha_x005f_x0020_Caducidad xmlns="25d85ab0-3809-4eca-a8fb-a26131ff49e9" xsi:nil="true"/>
    <MinhacCategoriasGeneral xmlns="25d85ab0-3809-4eca-a8fb-a26131ff49e9">
      <Value>22</Value>
    </MinhacCategoriasGeneral>
    <MinhacCentroDirectivo xmlns="25d85ab0-3809-4eca-a8fb-a26131ff49e9"/>
    <MinPortalIdiomaDocumentos xmlns="25d85ab0-3809-4eca-a8fb-a26131ff49e9">Español</MinPortalIdiomaDocumentos>
  </documentManagement>
</p:properties>
</file>

<file path=customXml/itemProps1.xml><?xml version="1.0" encoding="utf-8"?>
<ds:datastoreItem xmlns:ds="http://schemas.openxmlformats.org/officeDocument/2006/customXml" ds:itemID="{F7F134A3-BAE5-4FE1-909F-6937F043AD09}"/>
</file>

<file path=customXml/itemProps2.xml><?xml version="1.0" encoding="utf-8"?>
<ds:datastoreItem xmlns:ds="http://schemas.openxmlformats.org/officeDocument/2006/customXml" ds:itemID="{14C75FD5-52F4-4AB6-88DC-B9D1DB4E3FBD}"/>
</file>

<file path=customXml/itemProps3.xml><?xml version="1.0" encoding="utf-8"?>
<ds:datastoreItem xmlns:ds="http://schemas.openxmlformats.org/officeDocument/2006/customXml" ds:itemID="{DDBE4B3C-1B78-4555-8B61-6230304F814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ANUAL_COMUN_U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Resumen comunidades unidades</dc:title>
  <dc:creator>Maria del Mar Garcia Bernabe</dc:creator>
  <cp:lastModifiedBy>Maria del Mar Garcia Bernabe</cp:lastModifiedBy>
  <dcterms:created xsi:type="dcterms:W3CDTF">2021-01-13T12:42:01Z</dcterms:created>
  <dcterms:modified xsi:type="dcterms:W3CDTF">2021-01-13T12:42:02Z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0x0101003CD58CDD608044B4830326AB27386A3A00295D58963B8E834F885B649586B5ED74</vt:lpwstr>
  </property>
</Properties>
</file>