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B23" i="1"/>
  <c r="C23" i="1"/>
  <c r="D23" i="1"/>
  <c r="E23" i="1"/>
  <c r="F23" i="1"/>
  <c r="G23" i="1"/>
  <c r="H23" i="1"/>
  <c r="I23" i="1"/>
  <c r="J23" i="1"/>
  <c r="K23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<sst xmlns="http://schemas.openxmlformats.org/spreadsheetml/2006/main" count="38" uniqueCount="32">
  <si>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</si>
  <si>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</si>
  <si>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</si>
  <si>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</si>
  <si>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</si>
  <si>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</si>
  <si>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31-Diciembre-2013</t>
  </si>
  <si>
    <t>31-Diciembre-2012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</si>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</sst>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0" fontId="11" fillId="4" borderId="9" xfId="0" applyFont="1" applyFill="1" applyBorder="1"/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0" fontId="11" fillId="4" borderId="10" xfId="0" applyFont="1" applyFill="1" applyBorder="1"/>
    <xf numFmtId="3" fontId="11" fillId="2" borderId="11" xfId="0" applyNumberFormat="1" applyFont="1" applyFill="1" applyBorder="1"/>
    <xf numFmtId="3" fontId="11" fillId="3" borderId="11" xfId="0" applyNumberFormat="1" applyFont="1" applyFill="1" applyBorder="1"/>
    <xf numFmtId="0" fontId="12" fillId="5" borderId="12" xfId="0" applyFont="1" applyFill="1" applyBorder="1"/>
    <xf numFmtId="3" fontId="12" fillId="5" borderId="13" xfId="0" applyNumberFormat="1" applyFont="1" applyFill="1" applyBorder="1"/>
    <xf numFmtId="0" fontId="13" fillId="0" borderId="0" xfId="0" applyFont="1"/>
    <xf numFmtId="3" fontId="3" fillId="0" borderId="1" xfId="0" applyNumberFormat="1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sqref="A1:K28"/>
    </sheetView>
  </sheetViews>
  <sheetFormatPr baseColWidth="10" defaultRowHeight="15" x14ac:dyDescent="0.25"/>
  <cols>
    <col min="1" max="1" width="21.140625" customWidth="1"/>
    <col min="2" max="2" width="13.7109375" customWidth="1"/>
    <col min="6" max="6" width="13.85546875" customWidth="1"/>
    <col min="7" max="7" width="13" customWidth="1"/>
    <col min="11" max="11" width="14.28515625" customWidth="1"/>
  </cols>
  <sheetData>
    <row r="1" spans="1:11" ht="18" x14ac:dyDescent="0.25">
      <c r="A1" s="1" t="s">
        <v>0</v>
      </c>
      <c r="B1" s="2"/>
      <c r="C1" s="3"/>
      <c r="D1" s="3"/>
      <c r="E1" s="4"/>
      <c r="F1" s="30" t="s">
        <v>1</v>
      </c>
      <c r="G1" s="30"/>
      <c r="H1" s="5"/>
      <c r="I1" s="7"/>
      <c r="J1" s="7"/>
      <c r="K1" s="8" t="s">
        <v>2</v>
      </c>
    </row>
    <row r="2" spans="1:11" ht="15.75" x14ac:dyDescent="0.25">
      <c r="A2" s="6"/>
      <c r="B2" s="31" t="s">
        <v>3</v>
      </c>
      <c r="C2" s="32"/>
      <c r="D2" s="32"/>
      <c r="E2" s="32"/>
      <c r="F2" s="33"/>
      <c r="G2" s="35" t="s">
        <v>4</v>
      </c>
      <c r="H2" s="34"/>
      <c r="I2" s="34"/>
      <c r="J2" s="34"/>
      <c r="K2" s="36"/>
    </row>
    <row r="3" spans="1:11" ht="18" x14ac:dyDescent="0.25">
      <c r="A3" s="6"/>
      <c r="B3" s="9" t="s">
        <v>5</v>
      </c>
      <c r="C3" s="37" t="s">
        <v>6</v>
      </c>
      <c r="D3" s="37"/>
      <c r="E3" s="37"/>
      <c r="F3" s="38"/>
      <c r="G3" s="10" t="s">
        <v>5</v>
      </c>
      <c r="H3" s="39" t="s">
        <v>7</v>
      </c>
      <c r="I3" s="39"/>
      <c r="J3" s="39"/>
      <c r="K3" s="4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pans="1:11" x14ac:dyDescent="0.25">
      <c r="A5" s="18" t="s">
        <v>14</v>
      </c>
      <c r="B5" s="19">
        <v>1537526824.05</v>
      </c>
      <c r="C5" s="19">
        <v>64594956.899999999</v>
      </c>
      <c r="D5" s="19">
        <v>174976331</v>
      </c>
      <c r="E5" s="19">
        <v>9164703.5500000007</v>
      </c>
      <c r="F5" s="19">
        <f>IF(SUM(B5:E5)&gt;0,SUM(B5:E5),"")</f>
        <v>1786262815.5</v>
      </c>
      <c r="G5" s="20">
        <v>1735787971.2</v>
      </c>
      <c r="H5" s="20">
        <v>59167274.840000004</v>
      </c>
      <c r="I5" s="20">
        <v>144293438.34999999</v>
      </c>
      <c r="J5" s="20">
        <v>9864285.5500000007</v>
      </c>
      <c r="K5" s="20">
        <f>IF(SUM(G5:J5)&gt;0,SUM(G5:J5),"")</f>
        <v>1949112969.9399998</v>
      </c>
    </row>
    <row r="6" spans="1:11" x14ac:dyDescent="0.25">
      <c r="A6" s="21" t="s">
        <v>15</v>
      </c>
      <c r="B6" s="22">
        <v>322818464.30000001</v>
      </c>
      <c r="C6" s="22">
        <v>20503541.969999999</v>
      </c>
      <c r="D6" s="22">
        <v>31407086.550000001</v>
      </c>
      <c r="E6" s="22">
        <v>796918.45</v>
      </c>
      <c r="F6" s="22">
        <f>IF(SUM(B6:E6)&gt;0,SUM(B6:E6),"")</f>
        <v>375526011.26999998</v>
      </c>
      <c r="G6" s="23">
        <v>338348567.64999998</v>
      </c>
      <c r="H6" s="23">
        <v>18851759.600000001</v>
      </c>
      <c r="I6" s="23">
        <v>24249271.949999999</v>
      </c>
      <c r="J6" s="23">
        <v>1014174.4</v>
      </c>
      <c r="K6" s="23">
        <f>IF(SUM(G6:J6)&gt;0,SUM(G6:J6),"")</f>
        <v>382463773.59999996</v>
      </c>
    </row>
    <row r="7" spans="1:11" x14ac:dyDescent="0.25">
      <c r="A7" s="21" t="s">
        <v>16</v>
      </c>
      <c r="B7" s="22">
        <v>261094644.94999999</v>
      </c>
      <c r="C7" s="22">
        <v>18099703.25</v>
      </c>
      <c r="D7" s="22">
        <v>20838463.199999999</v>
      </c>
      <c r="E7" s="22">
        <v>339466.85</v>
      </c>
      <c r="F7" s="22">
        <f>IF(SUM(B7:E7)&gt;0,SUM(B7:E7),"")</f>
        <v>300372278.25</v>
      </c>
      <c r="G7" s="23">
        <v>268048193.75</v>
      </c>
      <c r="H7" s="23">
        <v>16550364.439999999</v>
      </c>
      <c r="I7" s="23">
        <v>15434536.6</v>
      </c>
      <c r="J7" s="23">
        <v>458697.65</v>
      </c>
      <c r="K7" s="23">
        <f>IF(SUM(G7:J7)&gt;0,SUM(G7:J7),"")</f>
        <v>300491792.44</v>
      </c>
    </row>
    <row r="8" spans="1:11" x14ac:dyDescent="0.25">
      <c r="A8" s="21" t="s">
        <v>17</v>
      </c>
      <c r="B8" s="22">
        <v>378315406.05000001</v>
      </c>
      <c r="C8" s="22">
        <v>15337827.5</v>
      </c>
      <c r="D8" s="22">
        <v>48159586.350000001</v>
      </c>
      <c r="E8" s="22">
        <v>956452.2</v>
      </c>
      <c r="F8" s="22">
        <f>IF(SUM(B8:E8)&gt;0,SUM(B8:E8),"")</f>
        <v>442769272.10000002</v>
      </c>
      <c r="G8" s="23">
        <v>394494933.19999999</v>
      </c>
      <c r="H8" s="23">
        <v>14494020.66</v>
      </c>
      <c r="I8" s="23">
        <v>45718532</v>
      </c>
      <c r="J8" s="23">
        <v>1057981.2</v>
      </c>
      <c r="K8" s="23">
        <f>IF(SUM(G8:J8)&gt;0,SUM(G8:J8),"")</f>
        <v>455765467.06</v>
      </c>
    </row>
    <row r="9" spans="1:11" x14ac:dyDescent="0.25">
      <c r="A9" s="21" t="s">
        <v>18</v>
      </c>
      <c r="B9" s="22">
        <v>143496033.19999999</v>
      </c>
      <c r="C9" s="22">
        <v>10968778.199999999</v>
      </c>
      <c r="D9" s="22">
        <v>11888419.1</v>
      </c>
      <c r="E9" s="22">
        <v>251451.85</v>
      </c>
      <c r="F9" s="22">
        <f>IF(SUM(B9:E9)&gt;0,SUM(B9:E9),"")</f>
        <v>166604682.34999996</v>
      </c>
      <c r="G9" s="23">
        <v>149314870.65000001</v>
      </c>
      <c r="H9" s="23">
        <v>10078074.5</v>
      </c>
      <c r="I9" s="23">
        <v>8993061.5</v>
      </c>
      <c r="J9" s="23">
        <v>322655.40000000002</v>
      </c>
      <c r="K9" s="23">
        <f>IF(SUM(G9:J9)&gt;0,SUM(G9:J9),"")</f>
        <v>168708662.05000001</v>
      </c>
    </row>
    <row r="10" spans="1:11" x14ac:dyDescent="0.25">
      <c r="A10" s="21" t="s">
        <v>19</v>
      </c>
      <c r="B10" s="22">
        <v>561937663.75</v>
      </c>
      <c r="C10" s="22">
        <v>40722481.039999999</v>
      </c>
      <c r="D10" s="22">
        <v>48858816.549999997</v>
      </c>
      <c r="E10" s="22">
        <v>1998814.1</v>
      </c>
      <c r="F10" s="22">
        <f>IF(SUM(B10:E10)&gt;0,SUM(B10:E10),"")</f>
        <v>653517775.43999994</v>
      </c>
      <c r="G10" s="23">
        <v>581240483.29999995</v>
      </c>
      <c r="H10" s="23">
        <v>38130676.329999998</v>
      </c>
      <c r="I10" s="23">
        <v>35680282.100000001</v>
      </c>
      <c r="J10" s="23">
        <v>1974163.65</v>
      </c>
      <c r="K10" s="23">
        <f>IF(SUM(G10:J10)&gt;0,SUM(G10:J10),"")</f>
        <v>657025605.38</v>
      </c>
    </row>
    <row r="11" spans="1:11" x14ac:dyDescent="0.25">
      <c r="A11" s="21" t="s">
        <v>20</v>
      </c>
      <c r="B11" s="22">
        <v>474122989.39999998</v>
      </c>
      <c r="C11" s="22">
        <v>22559743.879999999</v>
      </c>
      <c r="D11" s="22">
        <v>56568155.950000003</v>
      </c>
      <c r="E11" s="22">
        <v>2669691.75</v>
      </c>
      <c r="F11" s="22">
        <f>IF(SUM(B11:E11)&gt;0,SUM(B11:E11),"")</f>
        <v>555920580.98000002</v>
      </c>
      <c r="G11" s="23">
        <v>503843692.80000001</v>
      </c>
      <c r="H11" s="23">
        <v>20678462.010000002</v>
      </c>
      <c r="I11" s="23">
        <v>40873252.100000001</v>
      </c>
      <c r="J11" s="23">
        <v>2417017.0499999998</v>
      </c>
      <c r="K11" s="23">
        <f>IF(SUM(G11:J11)&gt;0,SUM(G11:J11),"")</f>
        <v>567812423.95999992</v>
      </c>
    </row>
    <row r="12" spans="1:11" x14ac:dyDescent="0.25">
      <c r="A12" s="21" t="s">
        <v>21</v>
      </c>
      <c r="B12" s="22">
        <v>1903253447.75</v>
      </c>
      <c r="C12" s="22">
        <v>92993939.200000003</v>
      </c>
      <c r="D12" s="22">
        <v>215062944.69999999</v>
      </c>
      <c r="E12" s="22">
        <v>6246114.25</v>
      </c>
      <c r="F12" s="22">
        <f>IF(SUM(B12:E12)&gt;0,SUM(B12:E12),"")</f>
        <v>2217556445.9000001</v>
      </c>
      <c r="G12" s="23">
        <v>1997772835.8</v>
      </c>
      <c r="H12" s="23">
        <v>88293928.609999999</v>
      </c>
      <c r="I12" s="23">
        <v>172940507.40000001</v>
      </c>
      <c r="J12" s="23">
        <v>6549684</v>
      </c>
      <c r="K12" s="23">
        <f>IF(SUM(G12:J12)&gt;0,SUM(G12:J12),"")</f>
        <v>2265556955.8099999</v>
      </c>
    </row>
    <row r="13" spans="1:11" x14ac:dyDescent="0.25">
      <c r="A13" s="21" t="s">
        <v>22</v>
      </c>
      <c r="B13" s="22">
        <v>1214711605.4000001</v>
      </c>
      <c r="C13" s="22">
        <v>50851038.759999998</v>
      </c>
      <c r="D13" s="22">
        <v>174377929.09999999</v>
      </c>
      <c r="E13" s="22">
        <v>6472740.9000000004</v>
      </c>
      <c r="F13" s="22">
        <f>IF(SUM(B13:E13)&gt;0,SUM(B13:E13),"")</f>
        <v>1446413314.1600001</v>
      </c>
      <c r="G13" s="23">
        <v>1282685158.4000001</v>
      </c>
      <c r="H13" s="23">
        <v>45868003.729999997</v>
      </c>
      <c r="I13" s="23">
        <v>148270566.44999999</v>
      </c>
      <c r="J13" s="23">
        <v>7395721.0999999996</v>
      </c>
      <c r="K13" s="23">
        <f>IF(SUM(G13:J13)&gt;0,SUM(G13:J13),"")</f>
        <v>1484219449.6800001</v>
      </c>
    </row>
    <row r="14" spans="1:11" x14ac:dyDescent="0.25">
      <c r="A14" s="21" t="s">
        <v>23</v>
      </c>
      <c r="B14" s="22">
        <v>266726421.80000001</v>
      </c>
      <c r="C14" s="22">
        <v>14434668.5</v>
      </c>
      <c r="D14" s="22">
        <v>30500065.949999999</v>
      </c>
      <c r="E14" s="22">
        <v>1261620</v>
      </c>
      <c r="F14" s="22">
        <f>IF(SUM(B14:E14)&gt;0,SUM(B14:E14),"")</f>
        <v>312922776.25</v>
      </c>
      <c r="G14" s="23">
        <v>285868343.60000002</v>
      </c>
      <c r="H14" s="23">
        <v>12845496.08</v>
      </c>
      <c r="I14" s="23">
        <v>21551258.75</v>
      </c>
      <c r="J14" s="23">
        <v>1285962.8500000001</v>
      </c>
      <c r="K14" s="23">
        <f>IF(SUM(G14:J14)&gt;0,SUM(G14:J14),"")</f>
        <v>321551061.28000003</v>
      </c>
    </row>
    <row r="15" spans="1:11" x14ac:dyDescent="0.25">
      <c r="A15" s="21" t="s">
        <v>24</v>
      </c>
      <c r="B15" s="22">
        <v>579517406.95000005</v>
      </c>
      <c r="C15" s="22">
        <v>32683834.920000002</v>
      </c>
      <c r="D15" s="22">
        <v>48816740.399999999</v>
      </c>
      <c r="E15" s="22">
        <v>775957.3</v>
      </c>
      <c r="F15" s="22">
        <f>IF(SUM(B15:E15)&gt;0,SUM(B15:E15),"")</f>
        <v>661793939.56999993</v>
      </c>
      <c r="G15" s="23">
        <v>586168218.64999998</v>
      </c>
      <c r="H15" s="23">
        <v>29249140.350000001</v>
      </c>
      <c r="I15" s="23">
        <v>35916580.5</v>
      </c>
      <c r="J15" s="23">
        <v>935386.15</v>
      </c>
      <c r="K15" s="23">
        <f>IF(SUM(G15:J15)&gt;0,SUM(G15:J15),"")</f>
        <v>652269325.64999998</v>
      </c>
    </row>
    <row r="16" spans="1:11" x14ac:dyDescent="0.25">
      <c r="A16" s="21" t="s">
        <v>25</v>
      </c>
      <c r="B16" s="22">
        <v>1359233890.45</v>
      </c>
      <c r="C16" s="22">
        <v>47585206.549999997</v>
      </c>
      <c r="D16" s="22">
        <v>123054536.25</v>
      </c>
      <c r="E16" s="22">
        <v>3081016.45</v>
      </c>
      <c r="F16" s="22">
        <f>IF(SUM(B16:E16)&gt;0,SUM(B16:E16),"")</f>
        <v>1532954649.7</v>
      </c>
      <c r="G16" s="23">
        <v>1425136876.75</v>
      </c>
      <c r="H16" s="23">
        <v>45547263.640000001</v>
      </c>
      <c r="I16" s="23">
        <v>92049343.5</v>
      </c>
      <c r="J16" s="23">
        <v>3700435.2</v>
      </c>
      <c r="K16" s="23">
        <f>IF(SUM(G16:J16)&gt;0,SUM(G16:J16),"")</f>
        <v>1566433919.0900002</v>
      </c>
    </row>
    <row r="17" spans="1:11" x14ac:dyDescent="0.25">
      <c r="A17" s="21" t="s">
        <v>26</v>
      </c>
      <c r="B17" s="22">
        <v>363057625.14999998</v>
      </c>
      <c r="C17" s="22">
        <v>12299665.050000001</v>
      </c>
      <c r="D17" s="22">
        <v>41783971.350000001</v>
      </c>
      <c r="E17" s="22">
        <v>1534964.55</v>
      </c>
      <c r="F17" s="22">
        <f>IF(SUM(B17:E17)&gt;0,SUM(B17:E17),"")</f>
        <v>418676226.10000002</v>
      </c>
      <c r="G17" s="23">
        <v>376402464.5</v>
      </c>
      <c r="H17" s="23">
        <v>11099331.33</v>
      </c>
      <c r="I17" s="23">
        <v>31020044.5</v>
      </c>
      <c r="J17" s="23">
        <v>1767431.15</v>
      </c>
      <c r="K17" s="23">
        <f>IF(SUM(G17:J17)&gt;0,SUM(G17:J17),"")</f>
        <v>420289271.47999996</v>
      </c>
    </row>
    <row r="18" spans="1:11" x14ac:dyDescent="0.25">
      <c r="A18" s="21" t="s">
        <v>27</v>
      </c>
      <c r="B18" s="22">
        <v>220531248.5</v>
      </c>
      <c r="C18" s="22">
        <v>14588202</v>
      </c>
      <c r="D18" s="22">
        <v>19686787.300000001</v>
      </c>
      <c r="E18" s="22">
        <v>357534.55</v>
      </c>
      <c r="F18" s="22">
        <f>IF(SUM(B18:E18)&gt;0,SUM(B18:E18),"")</f>
        <v>255163772.35000002</v>
      </c>
      <c r="G18" s="23">
        <v>229788331.84999999</v>
      </c>
      <c r="H18" s="23">
        <v>13797608.75</v>
      </c>
      <c r="I18" s="23">
        <v>16330960.6</v>
      </c>
      <c r="J18" s="23">
        <v>398481.55</v>
      </c>
      <c r="K18" s="23">
        <f>IF(SUM(G18:J18)&gt;0,SUM(G18:J18),"")</f>
        <v>260315382.75</v>
      </c>
    </row>
    <row r="19" spans="1:11" x14ac:dyDescent="0.25">
      <c r="A19" s="21" t="s">
        <v>28</v>
      </c>
      <c r="B19" s="22">
        <v>558864102.45000005</v>
      </c>
      <c r="C19" s="22">
        <v>47563000.520000003</v>
      </c>
      <c r="D19" s="22">
        <v>37346616.200000003</v>
      </c>
      <c r="E19" s="22">
        <v>751320.15</v>
      </c>
      <c r="F19" s="22">
        <f>IF(SUM(B19:E19)&gt;0,SUM(B19:E19),"")</f>
        <v>644525039.32000005</v>
      </c>
      <c r="G19" s="23">
        <v>573210850.20000005</v>
      </c>
      <c r="H19" s="23">
        <v>45997329.640000001</v>
      </c>
      <c r="I19" s="23">
        <v>29545165.449999999</v>
      </c>
      <c r="J19" s="23">
        <v>746529.9</v>
      </c>
      <c r="K19" s="23">
        <f>IF(SUM(G19:J19)&gt;0,SUM(G19:J19),"")</f>
        <v>649499875.19000006</v>
      </c>
    </row>
    <row r="20" spans="1:11" x14ac:dyDescent="0.25">
      <c r="A20" s="24" t="s">
        <v>29</v>
      </c>
      <c r="B20" s="25">
        <v>71865000.200000003</v>
      </c>
      <c r="C20" s="25">
        <v>7175293.6399999997</v>
      </c>
      <c r="D20" s="25">
        <v>5351895.55</v>
      </c>
      <c r="E20" s="25">
        <v>190351.95</v>
      </c>
      <c r="F20" s="25">
        <f>IF(SUM(B20:E20)&gt;0,SUM(B20:E20),"")</f>
        <v>84582541.340000004</v>
      </c>
      <c r="G20" s="26">
        <v>71765721.950000003</v>
      </c>
      <c r="H20" s="26">
        <v>6747525.6200000001</v>
      </c>
      <c r="I20" s="26">
        <v>3807739.7</v>
      </c>
      <c r="J20" s="26">
        <v>167634.79999999999</v>
      </c>
      <c r="K20" s="26">
        <f>IF(SUM(G20:J20)&gt;0,SUM(G20:J20),"")</f>
        <v>82488622.070000008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27" t="s">
        <v>30</v>
      </c>
      <c r="B23" s="28">
        <f>SUM(B5:B21)</f>
        <v>10217072774.350002</v>
      </c>
      <c r="C23" s="28">
        <f>SUM(C5:C21)</f>
        <v>512961881.88</v>
      </c>
      <c r="D23" s="28">
        <f>SUM(D5:D21)</f>
        <v>1088678345.5</v>
      </c>
      <c r="E23" s="28">
        <f>SUM(E5:E21)</f>
        <v>36849118.849999994</v>
      </c>
      <c r="F23" s="28">
        <f>SUM(F5:F21)</f>
        <v>11855562120.580002</v>
      </c>
      <c r="G23" s="28">
        <f>SUM(G5:G21)</f>
        <v>10799877514.250002</v>
      </c>
      <c r="H23" s="28">
        <f>SUM(H5:H21)</f>
        <v>477396260.13</v>
      </c>
      <c r="I23" s="28">
        <f>SUM(I5:I21)</f>
        <v>866674541.45000017</v>
      </c>
      <c r="J23" s="28">
        <f>SUM(J5:J21)</f>
        <v>40056241.599999994</v>
      </c>
      <c r="K23" s="28">
        <f>SUM(K5:K21)</f>
        <v>12184004557.43</v>
      </c>
    </row>
    <row r="24" spans="1:11" x14ac:dyDescent="0.25">
      <c r="A24" s="29" t="s">
        <v>31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F1:G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0A4C7-DBC4-4AA1-887D-86B69F823356}"/>
</file>

<file path=customXml/itemProps2.xml><?xml version="1.0" encoding="utf-8"?>
<ds:datastoreItem xmlns:ds="http://schemas.openxmlformats.org/officeDocument/2006/customXml" ds:itemID="{6359816D-CB50-419A-B14E-C5E4EC2C7C5A}"/>
</file>

<file path=customXml/itemProps3.xml><?xml version="1.0" encoding="utf-8"?>
<ds:datastoreItem xmlns:ds="http://schemas.openxmlformats.org/officeDocument/2006/customXml" ds:itemID="{6D0CD9CD-D034-4B80-ADCD-05827980E6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Venta por comuidades en euros  </dc:title>
  <dc:creator>Miranda Torres, Felipe</dc:creator>
  <cp:lastModifiedBy> </cp:lastModifiedBy>
  <dcterms:created xsi:type="dcterms:W3CDTF">2015-04-16T10:40:58Z</dcterms:created>
  <dcterms:modified xsi:type="dcterms:W3CDTF">2015-04-16T10:42:49Z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2015-04-23T22:00:00Z</vt:filetime>
  </property>
  <property fmtid="{D5CDD505-2E9C-101B-9397-08002B2CF9AE}" pid="17" name="Autor">
    <vt:lpwstr/>
  </property>
</Properties>
</file>