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F30" i="1"/>
  <c r="K30" i="1"/>
  <c r="F31" i="1"/>
  <c r="K31" i="1"/>
  <c r="F32" i="1"/>
  <c r="K32" i="1"/>
  <c r="F33" i="1"/>
  <c r="K33" i="1"/>
  <c r="F34" i="1"/>
  <c r="K34" i="1"/>
  <c r="F35" i="1"/>
  <c r="K35" i="1"/>
  <c r="F36" i="1"/>
  <c r="K36" i="1"/>
  <c r="F37" i="1"/>
  <c r="K37" i="1"/>
  <c r="F38" i="1"/>
  <c r="K38" i="1"/>
  <c r="F39" i="1"/>
  <c r="K39" i="1"/>
  <c r="F40" i="1"/>
  <c r="K40" i="1"/>
  <c r="F41" i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K48" i="1"/>
  <c r="F49" i="1"/>
  <c r="K49" i="1"/>
  <c r="F50" i="1"/>
  <c r="K50" i="1"/>
  <c r="F51" i="1"/>
  <c r="K51" i="1"/>
  <c r="F52" i="1"/>
  <c r="K52" i="1"/>
  <c r="B54" i="1"/>
  <c r="C54" i="1"/>
  <c r="D54" i="1"/>
  <c r="E54" i="1"/>
  <c r="F54" i="1"/>
  <c r="G54" i="1"/>
  <c r="H54" i="1"/>
  <c r="I54" i="1"/>
  <c r="J54" i="1"/>
  <c r="K54" i="1"/>
  <c r="F60" i="1"/>
  <c r="K60" i="1"/>
  <c r="F61" i="1"/>
  <c r="K61" i="1"/>
  <c r="B63" i="1"/>
  <c r="C63" i="1"/>
  <c r="D63" i="1"/>
  <c r="E63" i="1"/>
  <c r="F63" i="1"/>
  <c r="G63" i="1"/>
  <c r="H63" i="1"/>
  <c r="I63" i="1"/>
  <c r="J63" i="1"/>
  <c r="K63" i="1"/>
</calcChain>
</file>

<file path=xl/sharedStrings.xml><?xml version="1.0" encoding="utf-8"?>
<sst xmlns="http://schemas.openxmlformats.org/spreadsheetml/2006/main" count="93" uniqueCount="67">
  <si>
    <t>Península e Illes Balears</t>
  </si>
  <si>
    <t>Ventas en Euros(*)</t>
  </si>
  <si>
    <t>Acumulado</t>
  </si>
  <si>
    <t>AÑO ACTUAL</t>
  </si>
  <si>
    <t>AÑO ANTERIOR</t>
  </si>
  <si>
    <t>Hasta……:</t>
  </si>
  <si>
    <t>31-Diciembre-2012</t>
  </si>
  <si>
    <t>31-Diciembre-2011</t>
  </si>
  <si>
    <t>PROVINCIA</t>
  </si>
  <si>
    <t>CIGARRILLOS</t>
  </si>
  <si>
    <t>CIGARROS</t>
  </si>
  <si>
    <t>P. LIAR</t>
  </si>
  <si>
    <t>P. PIPA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</si>
  <si>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</si>
  <si>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</si>
  <si>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</si>
  <si>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</si>
  <si>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</si>
  <si>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</si>
  <si>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</si>
  <si>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</si>
  <si>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</si>
  <si>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</si>
  <si>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</si>
  <si>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</si>
  <si>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</si>
  <si>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</si>
  <si>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</si>
  <si>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</si>
  <si>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</si>
  <si>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</si>
  <si>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</si>
  <si>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</si>
  <si>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</si>
  <si>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</si>
  <si>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</si>
  <si>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</si>
  <si>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</si>
  <si>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</si>
  <si>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</si>
  <si>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</si>
  <si>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</si>
  <si>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</si>
  <si>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</si>
  <si>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</si>
  <si>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</si>
  <si>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</si>
  <si>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</si>
  <si>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</si>
  <si>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</si>
  <si>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</si>
  <si>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</si>
  <si>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</si>
  <si>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</si>
  <si>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</si>
  <si>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</si>
  <si>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</si>
  <si>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</si>
  <si>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</si>
  <si>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</si>
  <si>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</si>
  <si>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</si>
  <si>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</si>
  <si>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</si>
  <si>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</si>
  <si>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</si>
  <si>
    <t>(*): A PVP EN EXPENDEDURIAS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</si>
</sst>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6"/>
      <color rgb="FF000080"/>
      <name val="Arial"/>
      <family val="2"/>
    </font>
    <font>
      <sz val="10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2" borderId="0" xfId="0" applyFont="1" applyFill="1" applyAlignment="1">
      <alignment horizontal="left"/>
    </xf>
    <xf numFmtId="168" fontId="7" fillId="2" borderId="4" xfId="0" applyNumberFormat="1" applyFont="1" applyFill="1" applyBorder="1"/>
    <xf numFmtId="0" fontId="7" fillId="3" borderId="0" xfId="0" applyFont="1" applyFill="1" applyAlignment="1">
      <alignment horizontal="left"/>
    </xf>
    <xf numFmtId="168" fontId="7" fillId="3" borderId="4" xfId="0" applyNumberFormat="1" applyFont="1" applyFill="1" applyBorder="1"/>
    <xf numFmtId="3" fontId="8" fillId="2" borderId="5" xfId="0" applyNumberFormat="1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2" borderId="5" xfId="0" applyNumberFormat="1" applyFont="1" applyFill="1" applyBorder="1"/>
    <xf numFmtId="3" fontId="9" fillId="2" borderId="6" xfId="0" applyNumberFormat="1" applyFont="1" applyFill="1" applyBorder="1"/>
    <xf numFmtId="3" fontId="9" fillId="3" borderId="6" xfId="0" applyNumberFormat="1" applyFont="1" applyFill="1" applyBorder="1"/>
    <xf numFmtId="3" fontId="9" fillId="2" borderId="7" xfId="0" applyNumberFormat="1" applyFont="1" applyFill="1" applyBorder="1"/>
    <xf numFmtId="3" fontId="9" fillId="2" borderId="1" xfId="0" applyNumberFormat="1" applyFont="1" applyFill="1" applyBorder="1"/>
    <xf numFmtId="3" fontId="9" fillId="3" borderId="1" xfId="0" applyNumberFormat="1" applyFont="1" applyFill="1" applyBorder="1"/>
    <xf numFmtId="3" fontId="9" fillId="2" borderId="8" xfId="0" applyNumberFormat="1" applyFont="1" applyFill="1" applyBorder="1"/>
    <xf numFmtId="3" fontId="9" fillId="2" borderId="9" xfId="0" applyNumberFormat="1" applyFont="1" applyFill="1" applyBorder="1"/>
    <xf numFmtId="3" fontId="9" fillId="3" borderId="9" xfId="0" applyNumberFormat="1" applyFont="1" applyFill="1" applyBorder="1"/>
    <xf numFmtId="0" fontId="10" fillId="4" borderId="10" xfId="0" applyFont="1" applyFill="1" applyBorder="1"/>
    <xf numFmtId="3" fontId="10" fillId="4" borderId="11" xfId="0" applyNumberFormat="1" applyFont="1" applyFill="1" applyBorder="1"/>
    <xf numFmtId="0" fontId="11" fillId="0" borderId="0" xfId="0" applyFont="1"/>
    <xf numFmtId="0" fontId="1" fillId="0" borderId="12" xfId="0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sqref="A1:K68"/>
    </sheetView>
  </sheetViews>
  <sheetFormatPr baseColWidth="10" defaultRowHeight="15" x14ac:dyDescent="0.25"/>
  <cols>
    <col min="1" max="1" width="16.85546875" customWidth="1"/>
    <col min="2" max="2" width="14.7109375" customWidth="1"/>
    <col min="6" max="6" width="15.5703125" customWidth="1"/>
    <col min="7" max="7" width="17" customWidth="1"/>
    <col min="11" max="11" width="18" customWidth="1"/>
  </cols>
  <sheetData>
    <row r="1" spans="1:11" ht="72" x14ac:dyDescent="0.25">
      <c r="A1" s="1" t="s">
        <v>0</v>
      </c>
      <c r="B1" s="2"/>
      <c r="C1" s="2"/>
      <c r="D1" s="2"/>
      <c r="E1" s="3"/>
      <c r="F1" s="5"/>
      <c r="G1" s="5"/>
      <c r="H1" s="6"/>
      <c r="I1" s="28" t="s">
        <v>1</v>
      </c>
      <c r="J1" s="28"/>
      <c r="K1" s="28"/>
    </row>
    <row r="2" spans="1:11" ht="22.5" customHeight="1" x14ac:dyDescent="0.25">
      <c r="A2" s="29" t="s">
        <v>2</v>
      </c>
      <c r="B2" s="32" t="s">
        <v>3</v>
      </c>
      <c r="C2" s="31"/>
      <c r="D2" s="31"/>
      <c r="E2" s="31"/>
      <c r="F2" s="33"/>
      <c r="G2" s="35" t="s">
        <v>4</v>
      </c>
      <c r="H2" s="34"/>
      <c r="I2" s="34"/>
      <c r="J2" s="34"/>
      <c r="K2" s="36"/>
    </row>
    <row r="3" spans="1:11" ht="18" x14ac:dyDescent="0.25">
      <c r="A3" s="30"/>
      <c r="B3" s="7" t="s">
        <v>5</v>
      </c>
      <c r="C3" s="37" t="s">
        <v>6</v>
      </c>
      <c r="D3" s="37"/>
      <c r="E3" s="37"/>
      <c r="F3" s="8"/>
      <c r="G3" s="9" t="s">
        <v>5</v>
      </c>
      <c r="H3" s="38" t="s">
        <v>7</v>
      </c>
      <c r="I3" s="38"/>
      <c r="J3" s="38"/>
      <c r="K3" s="1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4" t="s">
        <v>9</v>
      </c>
      <c r="H4" s="15" t="s">
        <v>10</v>
      </c>
      <c r="I4" s="15" t="s">
        <v>11</v>
      </c>
      <c r="J4" s="15" t="s">
        <v>12</v>
      </c>
      <c r="K4" s="15" t="s">
        <v>13</v>
      </c>
    </row>
    <row r="5" spans="1:11" x14ac:dyDescent="0.25">
      <c r="A5" s="16" t="s">
        <v>14</v>
      </c>
      <c r="B5" s="17">
        <v>68999241.650000006</v>
      </c>
      <c r="C5" s="17">
        <v>6181824.6900000004</v>
      </c>
      <c r="D5" s="17">
        <v>2997173.5</v>
      </c>
      <c r="E5" s="17">
        <v>98033.2</v>
      </c>
      <c r="F5" s="17">
        <f>IF(SUM(B5:E5)&gt;0,SUM(B5:E5),"")</f>
        <v>78276273.040000007</v>
      </c>
      <c r="G5" s="18">
        <v>69232769</v>
      </c>
      <c r="H5" s="18">
        <v>5699253.75</v>
      </c>
      <c r="I5" s="18">
        <v>2247961.15</v>
      </c>
      <c r="J5" s="18">
        <v>114915.4</v>
      </c>
      <c r="K5" s="18">
        <f>IF(SUM(G5:J5)&gt;0,SUM(G5:J5),"")</f>
        <v>77294899.300000012</v>
      </c>
    </row>
    <row r="6" spans="1:11" x14ac:dyDescent="0.25">
      <c r="A6" s="19" t="s">
        <v>15</v>
      </c>
      <c r="B6" s="20">
        <v>94964072.950000003</v>
      </c>
      <c r="C6" s="20">
        <v>3715845.82</v>
      </c>
      <c r="D6" s="20">
        <v>7019758.9500000002</v>
      </c>
      <c r="E6" s="20">
        <v>468827.3</v>
      </c>
      <c r="F6" s="20">
        <f>IF(SUM(B6:E6)&gt;0,SUM(B6:E6),"")</f>
        <v>106168505.02</v>
      </c>
      <c r="G6" s="21">
        <v>100718157.45</v>
      </c>
      <c r="H6" s="21">
        <v>3276385.35</v>
      </c>
      <c r="I6" s="21">
        <v>3884503.55</v>
      </c>
      <c r="J6" s="21">
        <v>747035.65</v>
      </c>
      <c r="K6" s="21">
        <f>IF(SUM(G6:J6)&gt;0,SUM(G6:J6),"")</f>
        <v>108626082</v>
      </c>
    </row>
    <row r="7" spans="1:11" x14ac:dyDescent="0.25">
      <c r="A7" s="19" t="s">
        <v>16</v>
      </c>
      <c r="B7" s="20">
        <v>537819095.10000002</v>
      </c>
      <c r="C7" s="20">
        <v>17674906.41</v>
      </c>
      <c r="D7" s="20">
        <v>75909944</v>
      </c>
      <c r="E7" s="20">
        <v>3023622.8</v>
      </c>
      <c r="F7" s="20">
        <f>IF(SUM(B7:E7)&gt;0,SUM(B7:E7),"")</f>
        <v>634427568.30999994</v>
      </c>
      <c r="G7" s="21">
        <v>558449030.29999995</v>
      </c>
      <c r="H7" s="21">
        <v>16127465.75</v>
      </c>
      <c r="I7" s="21">
        <v>60985722.049999997</v>
      </c>
      <c r="J7" s="21">
        <v>4840046.75</v>
      </c>
      <c r="K7" s="21">
        <f>IF(SUM(G7:J7)&gt;0,SUM(G7:J7),"")</f>
        <v>640402264.8499999</v>
      </c>
    </row>
    <row r="8" spans="1:11" x14ac:dyDescent="0.25">
      <c r="A8" s="19" t="s">
        <v>17</v>
      </c>
      <c r="B8" s="20">
        <v>180844560.15000001</v>
      </c>
      <c r="C8" s="20">
        <v>4851830.5</v>
      </c>
      <c r="D8" s="20">
        <v>17606375.199999999</v>
      </c>
      <c r="E8" s="20">
        <v>1303775.7</v>
      </c>
      <c r="F8" s="20">
        <f>IF(SUM(B8:E8)&gt;0,SUM(B8:E8),"")</f>
        <v>204606541.54999998</v>
      </c>
      <c r="G8" s="21">
        <v>190207369.80000001</v>
      </c>
      <c r="H8" s="21">
        <v>3976961</v>
      </c>
      <c r="I8" s="21">
        <v>11359182.65</v>
      </c>
      <c r="J8" s="21">
        <v>2344354.9</v>
      </c>
      <c r="K8" s="21">
        <f>IF(SUM(G8:J8)&gt;0,SUM(G8:J8),"")</f>
        <v>207887868.35000002</v>
      </c>
    </row>
    <row r="9" spans="1:11" x14ac:dyDescent="0.25">
      <c r="A9" s="19" t="s">
        <v>18</v>
      </c>
      <c r="B9" s="20">
        <v>42846173</v>
      </c>
      <c r="C9" s="20">
        <v>2094244.05</v>
      </c>
      <c r="D9" s="20">
        <v>2614886.0499999998</v>
      </c>
      <c r="E9" s="20">
        <v>103236.75</v>
      </c>
      <c r="F9" s="20">
        <f>IF(SUM(B9:E9)&gt;0,SUM(B9:E9),"")</f>
        <v>47658539.849999994</v>
      </c>
      <c r="G9" s="21">
        <v>43816405.25</v>
      </c>
      <c r="H9" s="21">
        <v>1902896.18</v>
      </c>
      <c r="I9" s="21">
        <v>1894205</v>
      </c>
      <c r="J9" s="21">
        <v>130993</v>
      </c>
      <c r="K9" s="21">
        <f>IF(SUM(G9:J9)&gt;0,SUM(G9:J9),"")</f>
        <v>47744499.43</v>
      </c>
    </row>
    <row r="10" spans="1:11" x14ac:dyDescent="0.25">
      <c r="A10" s="19" t="s">
        <v>19</v>
      </c>
      <c r="B10" s="20">
        <v>176756625.75</v>
      </c>
      <c r="C10" s="20">
        <v>7554930.2000000002</v>
      </c>
      <c r="D10" s="20">
        <v>13560409.15</v>
      </c>
      <c r="E10" s="20">
        <v>795995.75</v>
      </c>
      <c r="F10" s="20">
        <f>IF(SUM(B10:E10)&gt;0,SUM(B10:E10),"")</f>
        <v>198667960.84999999</v>
      </c>
      <c r="G10" s="21">
        <v>186795150.34999999</v>
      </c>
      <c r="H10" s="21">
        <v>6240061.5199999996</v>
      </c>
      <c r="I10" s="21">
        <v>7381564.9000000004</v>
      </c>
      <c r="J10" s="21">
        <v>1177255</v>
      </c>
      <c r="K10" s="21">
        <f>IF(SUM(G10:J10)&gt;0,SUM(G10:J10),"")</f>
        <v>201594031.77000001</v>
      </c>
    </row>
    <row r="11" spans="1:11" x14ac:dyDescent="0.25">
      <c r="A11" s="19" t="s">
        <v>20</v>
      </c>
      <c r="B11" s="20">
        <v>394494933.19999999</v>
      </c>
      <c r="C11" s="20">
        <v>14494020.66</v>
      </c>
      <c r="D11" s="20">
        <v>45718532</v>
      </c>
      <c r="E11" s="20">
        <v>1057981.2</v>
      </c>
      <c r="F11" s="20">
        <f>IF(SUM(B11:E11)&gt;0,SUM(B11:E11),"")</f>
        <v>455765467.06</v>
      </c>
      <c r="G11" s="21">
        <v>407327321.10000002</v>
      </c>
      <c r="H11" s="21">
        <v>12903623.689999999</v>
      </c>
      <c r="I11" s="21">
        <v>38507854.799999997</v>
      </c>
      <c r="J11" s="21">
        <v>1506881.5</v>
      </c>
      <c r="K11" s="21">
        <f>IF(SUM(G11:J11)&gt;0,SUM(G11:J11),"")</f>
        <v>460245681.09000003</v>
      </c>
    </row>
    <row r="12" spans="1:11" x14ac:dyDescent="0.25">
      <c r="A12" s="19" t="s">
        <v>21</v>
      </c>
      <c r="B12" s="20">
        <v>1180296461.9000001</v>
      </c>
      <c r="C12" s="20">
        <v>56455179.859999999</v>
      </c>
      <c r="D12" s="20">
        <v>97384651.049999997</v>
      </c>
      <c r="E12" s="20">
        <v>3226684.15</v>
      </c>
      <c r="F12" s="20">
        <f>IF(SUM(B12:E12)&gt;0,SUM(B12:E12),"")</f>
        <v>1337362976.96</v>
      </c>
      <c r="G12" s="21">
        <v>1230615099</v>
      </c>
      <c r="H12" s="21">
        <v>53230953.990000002</v>
      </c>
      <c r="I12" s="21">
        <v>72993713.5</v>
      </c>
      <c r="J12" s="21">
        <v>4535690.3</v>
      </c>
      <c r="K12" s="21">
        <f>IF(SUM(G12:J12)&gt;0,SUM(G12:J12),"")</f>
        <v>1361375456.79</v>
      </c>
    </row>
    <row r="13" spans="1:11" x14ac:dyDescent="0.25">
      <c r="A13" s="19" t="s">
        <v>22</v>
      </c>
      <c r="B13" s="20">
        <v>84348731.5</v>
      </c>
      <c r="C13" s="20">
        <v>6884251.4100000001</v>
      </c>
      <c r="D13" s="20">
        <v>4380200.9000000004</v>
      </c>
      <c r="E13" s="20">
        <v>336778.6</v>
      </c>
      <c r="F13" s="20">
        <f>IF(SUM(B13:E13)&gt;0,SUM(B13:E13),"")</f>
        <v>95949962.409999996</v>
      </c>
      <c r="G13" s="21">
        <v>87280246.200000003</v>
      </c>
      <c r="H13" s="21">
        <v>6594518.2800000003</v>
      </c>
      <c r="I13" s="21">
        <v>3141511.7</v>
      </c>
      <c r="J13" s="21">
        <v>398043.05</v>
      </c>
      <c r="K13" s="21">
        <f>IF(SUM(G13:J13)&gt;0,SUM(G13:J13),"")</f>
        <v>97414319.230000004</v>
      </c>
    </row>
    <row r="14" spans="1:11" x14ac:dyDescent="0.25">
      <c r="A14" s="19" t="s">
        <v>23</v>
      </c>
      <c r="B14" s="20">
        <v>109111717.84999999</v>
      </c>
      <c r="C14" s="20">
        <v>5290565.88</v>
      </c>
      <c r="D14" s="20">
        <v>7990849.5999999996</v>
      </c>
      <c r="E14" s="20">
        <v>489967.1</v>
      </c>
      <c r="F14" s="20">
        <f>IF(SUM(B14:E14)&gt;0,SUM(B14:E14),"")</f>
        <v>122883100.42999998</v>
      </c>
      <c r="G14" s="21">
        <v>114314457.8</v>
      </c>
      <c r="H14" s="21">
        <v>4752577.1500000004</v>
      </c>
      <c r="I14" s="21">
        <v>4898475.25</v>
      </c>
      <c r="J14" s="21">
        <v>705995.55</v>
      </c>
      <c r="K14" s="21">
        <f>IF(SUM(G14:J14)&gt;0,SUM(G14:J14),"")</f>
        <v>124671505.75</v>
      </c>
    </row>
    <row r="15" spans="1:11" x14ac:dyDescent="0.25">
      <c r="A15" s="19" t="s">
        <v>24</v>
      </c>
      <c r="B15" s="20">
        <v>187235127.55000001</v>
      </c>
      <c r="C15" s="20">
        <v>6872836.9199999999</v>
      </c>
      <c r="D15" s="20">
        <v>13585963.050000001</v>
      </c>
      <c r="E15" s="20">
        <v>991500.05</v>
      </c>
      <c r="F15" s="20">
        <f>IF(SUM(B15:E15)&gt;0,SUM(B15:E15),"")</f>
        <v>208685427.57000002</v>
      </c>
      <c r="G15" s="21">
        <v>213563253.25</v>
      </c>
      <c r="H15" s="21">
        <v>5991922.4800000004</v>
      </c>
      <c r="I15" s="21">
        <v>9601979.3499999996</v>
      </c>
      <c r="J15" s="21">
        <v>1522823.1</v>
      </c>
      <c r="K15" s="21">
        <f>IF(SUM(G15:J15)&gt;0,SUM(G15:J15),"")</f>
        <v>230679978.17999998</v>
      </c>
    </row>
    <row r="16" spans="1:11" x14ac:dyDescent="0.25">
      <c r="A16" s="19" t="s">
        <v>25</v>
      </c>
      <c r="B16" s="20">
        <v>140746031.15000001</v>
      </c>
      <c r="C16" s="20">
        <v>6531250.7000000002</v>
      </c>
      <c r="D16" s="20">
        <v>14283575.75</v>
      </c>
      <c r="E16" s="20">
        <v>956712.75</v>
      </c>
      <c r="F16" s="20">
        <f>IF(SUM(B16:E16)&gt;0,SUM(B16:E16),"")</f>
        <v>162517570.34999999</v>
      </c>
      <c r="G16" s="21">
        <v>148371347.59999999</v>
      </c>
      <c r="H16" s="21">
        <v>5758581.9900000002</v>
      </c>
      <c r="I16" s="21">
        <v>8261798.75</v>
      </c>
      <c r="J16" s="21">
        <v>1988384.2</v>
      </c>
      <c r="K16" s="21">
        <f>IF(SUM(G16:J16)&gt;0,SUM(G16:J16),"")</f>
        <v>164380112.53999999</v>
      </c>
    </row>
    <row r="17" spans="1:11" x14ac:dyDescent="0.25">
      <c r="A17" s="19" t="s">
        <v>26</v>
      </c>
      <c r="B17" s="20">
        <v>131737905.8</v>
      </c>
      <c r="C17" s="20">
        <v>5429059.0499999998</v>
      </c>
      <c r="D17" s="20">
        <v>10703417.1</v>
      </c>
      <c r="E17" s="20">
        <v>761921.1</v>
      </c>
      <c r="F17" s="20">
        <f>IF(SUM(B17:E17)&gt;0,SUM(B17:E17),"")</f>
        <v>148632303.04999998</v>
      </c>
      <c r="G17" s="21">
        <v>140335039</v>
      </c>
      <c r="H17" s="21">
        <v>4803558.53</v>
      </c>
      <c r="I17" s="21">
        <v>5489230.5499999998</v>
      </c>
      <c r="J17" s="21">
        <v>1168491.5</v>
      </c>
      <c r="K17" s="21">
        <f>IF(SUM(G17:J17)&gt;0,SUM(G17:J17),"")</f>
        <v>151796319.58000001</v>
      </c>
    </row>
    <row r="18" spans="1:11" x14ac:dyDescent="0.25">
      <c r="A18" s="19" t="s">
        <v>27</v>
      </c>
      <c r="B18" s="20">
        <v>165003677.75</v>
      </c>
      <c r="C18" s="20">
        <v>6296335.8200000003</v>
      </c>
      <c r="D18" s="20">
        <v>11195959.9</v>
      </c>
      <c r="E18" s="20">
        <v>882167.7</v>
      </c>
      <c r="F18" s="20">
        <f>IF(SUM(B18:E18)&gt;0,SUM(B18:E18),"")</f>
        <v>183378141.16999999</v>
      </c>
      <c r="G18" s="21">
        <v>180653411.25</v>
      </c>
      <c r="H18" s="21">
        <v>5217192.45</v>
      </c>
      <c r="I18" s="21">
        <v>6107712.5499999998</v>
      </c>
      <c r="J18" s="21">
        <v>1838769.8</v>
      </c>
      <c r="K18" s="21">
        <f>IF(SUM(G18:J18)&gt;0,SUM(G18:J18),"")</f>
        <v>193817086.05000001</v>
      </c>
    </row>
    <row r="19" spans="1:11" x14ac:dyDescent="0.25">
      <c r="A19" s="19" t="s">
        <v>28</v>
      </c>
      <c r="B19" s="20">
        <v>250345239.30000001</v>
      </c>
      <c r="C19" s="20">
        <v>11490059.25</v>
      </c>
      <c r="D19" s="20">
        <v>15103696.1</v>
      </c>
      <c r="E19" s="20">
        <v>370553.9</v>
      </c>
      <c r="F19" s="20">
        <f>IF(SUM(B19:E19)&gt;0,SUM(B19:E19),"")</f>
        <v>277309548.55000001</v>
      </c>
      <c r="G19" s="21">
        <v>251266316.30000001</v>
      </c>
      <c r="H19" s="21">
        <v>9526278.1999999993</v>
      </c>
      <c r="I19" s="21">
        <v>11420241.699999999</v>
      </c>
      <c r="J19" s="21">
        <v>487307.2</v>
      </c>
      <c r="K19" s="21">
        <f>IF(SUM(G19:J19)&gt;0,SUM(G19:J19),"")</f>
        <v>272700143.39999998</v>
      </c>
    </row>
    <row r="20" spans="1:11" x14ac:dyDescent="0.25">
      <c r="A20" s="19" t="s">
        <v>29</v>
      </c>
      <c r="B20" s="20">
        <v>56383618.350000001</v>
      </c>
      <c r="C20" s="20">
        <v>2097821.0499999998</v>
      </c>
      <c r="D20" s="20">
        <v>4054545.8</v>
      </c>
      <c r="E20" s="20">
        <v>191235.3</v>
      </c>
      <c r="F20" s="20">
        <f>IF(SUM(B20:E20)&gt;0,SUM(B20:E20),"")</f>
        <v>62727220.499999993</v>
      </c>
      <c r="G20" s="21">
        <v>58969963.200000003</v>
      </c>
      <c r="H20" s="21">
        <v>1879230.24</v>
      </c>
      <c r="I20" s="21">
        <v>2318124.1</v>
      </c>
      <c r="J20" s="21">
        <v>320544.40000000002</v>
      </c>
      <c r="K20" s="21">
        <f>IF(SUM(G20:J20)&gt;0,SUM(G20:J20),"")</f>
        <v>63487861.940000005</v>
      </c>
    </row>
    <row r="21" spans="1:11" x14ac:dyDescent="0.25">
      <c r="A21" s="19" t="s">
        <v>30</v>
      </c>
      <c r="B21" s="20">
        <v>463106552.85000002</v>
      </c>
      <c r="C21" s="20">
        <v>17314959.289999999</v>
      </c>
      <c r="D21" s="20">
        <v>41560211.850000001</v>
      </c>
      <c r="E21" s="20">
        <v>1991877</v>
      </c>
      <c r="F21" s="20">
        <f>IF(SUM(B21:E21)&gt;0,SUM(B21:E21),"")</f>
        <v>523973600.99000007</v>
      </c>
      <c r="G21" s="21">
        <v>500958749.60000002</v>
      </c>
      <c r="H21" s="21">
        <v>17164483.84</v>
      </c>
      <c r="I21" s="21">
        <v>38210492.100000001</v>
      </c>
      <c r="J21" s="21">
        <v>2030824.3</v>
      </c>
      <c r="K21" s="21">
        <f>IF(SUM(G21:J21)&gt;0,SUM(G21:J21),"")</f>
        <v>558364549.83999991</v>
      </c>
    </row>
    <row r="22" spans="1:11" x14ac:dyDescent="0.25">
      <c r="A22" s="19" t="s">
        <v>31</v>
      </c>
      <c r="B22" s="20">
        <v>220021914.19999999</v>
      </c>
      <c r="C22" s="20">
        <v>5933936.5700000003</v>
      </c>
      <c r="D22" s="20">
        <v>20004067.550000001</v>
      </c>
      <c r="E22" s="20">
        <v>1030540.4</v>
      </c>
      <c r="F22" s="20">
        <f>IF(SUM(B22:E22)&gt;0,SUM(B22:E22),"")</f>
        <v>246990458.72</v>
      </c>
      <c r="G22" s="21">
        <v>232945233.34999999</v>
      </c>
      <c r="H22" s="21">
        <v>4969508.0999999996</v>
      </c>
      <c r="I22" s="21">
        <v>13022557.4</v>
      </c>
      <c r="J22" s="21">
        <v>1758264.35</v>
      </c>
      <c r="K22" s="21">
        <f>IF(SUM(G22:J22)&gt;0,SUM(G22:J22),"")</f>
        <v>252695563.19999999</v>
      </c>
    </row>
    <row r="23" spans="1:11" x14ac:dyDescent="0.25">
      <c r="A23" s="19" t="s">
        <v>32</v>
      </c>
      <c r="B23" s="20">
        <v>58127554.850000001</v>
      </c>
      <c r="C23" s="20">
        <v>1986734.84</v>
      </c>
      <c r="D23" s="20">
        <v>4701136.5999999996</v>
      </c>
      <c r="E23" s="20">
        <v>146563.29999999999</v>
      </c>
      <c r="F23" s="20">
        <f>IF(SUM(B23:E23)&gt;0,SUM(B23:E23),"")</f>
        <v>64961989.590000004</v>
      </c>
      <c r="G23" s="21">
        <v>60220314.799999997</v>
      </c>
      <c r="H23" s="21">
        <v>1838355.49</v>
      </c>
      <c r="I23" s="21">
        <v>3132341.1</v>
      </c>
      <c r="J23" s="21">
        <v>156295.25</v>
      </c>
      <c r="K23" s="21">
        <f>IF(SUM(G23:J23)&gt;0,SUM(G23:J23),"")</f>
        <v>65347306.640000001</v>
      </c>
    </row>
    <row r="24" spans="1:11" x14ac:dyDescent="0.25">
      <c r="A24" s="19" t="s">
        <v>33</v>
      </c>
      <c r="B24" s="20">
        <v>254696497.84999999</v>
      </c>
      <c r="C24" s="20">
        <v>18205977.039999999</v>
      </c>
      <c r="D24" s="20">
        <v>16909202.600000001</v>
      </c>
      <c r="E24" s="20">
        <v>420548.15</v>
      </c>
      <c r="F24" s="20">
        <f>IF(SUM(B24:E24)&gt;0,SUM(B24:E24),"")</f>
        <v>290232225.63999999</v>
      </c>
      <c r="G24" s="21">
        <v>276227979.69999999</v>
      </c>
      <c r="H24" s="21">
        <v>18345846.149999999</v>
      </c>
      <c r="I24" s="21">
        <v>16317093.949999999</v>
      </c>
      <c r="J24" s="21">
        <v>528676.65</v>
      </c>
      <c r="K24" s="21">
        <f>IF(SUM(G24:J24)&gt;0,SUM(G24:J24),"")</f>
        <v>311419596.44999993</v>
      </c>
    </row>
    <row r="25" spans="1:11" x14ac:dyDescent="0.25">
      <c r="A25" s="19" t="s">
        <v>34</v>
      </c>
      <c r="B25" s="20">
        <v>133491452.95</v>
      </c>
      <c r="C25" s="20">
        <v>3551903.52</v>
      </c>
      <c r="D25" s="20">
        <v>12318719.15</v>
      </c>
      <c r="E25" s="20">
        <v>1078685.3</v>
      </c>
      <c r="F25" s="20">
        <f>IF(SUM(B25:E25)&gt;0,SUM(B25:E25),"")</f>
        <v>150440760.92000002</v>
      </c>
      <c r="G25" s="21">
        <v>146923722.84999999</v>
      </c>
      <c r="H25" s="21">
        <v>2988887.24</v>
      </c>
      <c r="I25" s="21">
        <v>6600075.8499999996</v>
      </c>
      <c r="J25" s="21">
        <v>2118771.2999999998</v>
      </c>
      <c r="K25" s="21">
        <f>IF(SUM(G25:J25)&gt;0,SUM(G25:J25),"")</f>
        <v>158631457.24000001</v>
      </c>
    </row>
    <row r="26" spans="1:11" x14ac:dyDescent="0.25">
      <c r="A26" s="19" t="s">
        <v>35</v>
      </c>
      <c r="B26" s="20">
        <v>68605062.650000006</v>
      </c>
      <c r="C26" s="20">
        <v>3484234.95</v>
      </c>
      <c r="D26" s="20">
        <v>5817447.5</v>
      </c>
      <c r="E26" s="20">
        <v>191211.6</v>
      </c>
      <c r="F26" s="20">
        <f>IF(SUM(B26:E26)&gt;0,SUM(B26:E26),"")</f>
        <v>78097956.700000003</v>
      </c>
      <c r="G26" s="21">
        <v>72016699.299999997</v>
      </c>
      <c r="H26" s="21">
        <v>3271653.9</v>
      </c>
      <c r="I26" s="21">
        <v>4752692.8</v>
      </c>
      <c r="J26" s="21">
        <v>298345.05</v>
      </c>
      <c r="K26" s="21">
        <f>IF(SUM(G26:J26)&gt;0,SUM(G26:J26),"")</f>
        <v>80339391.049999997</v>
      </c>
    </row>
    <row r="27" spans="1:11" x14ac:dyDescent="0.25">
      <c r="A27" s="19" t="s">
        <v>36</v>
      </c>
      <c r="B27" s="20">
        <v>163955584.94999999</v>
      </c>
      <c r="C27" s="20">
        <v>5636515.2699999996</v>
      </c>
      <c r="D27" s="20">
        <v>12772063.9</v>
      </c>
      <c r="E27" s="20">
        <v>783434.25</v>
      </c>
      <c r="F27" s="20">
        <f>IF(SUM(B27:E27)&gt;0,SUM(B27:E27),"")</f>
        <v>183147598.37</v>
      </c>
      <c r="G27" s="21">
        <v>174117468.69999999</v>
      </c>
      <c r="H27" s="21">
        <v>4570485.9400000004</v>
      </c>
      <c r="I27" s="21">
        <v>6982788.9500000002</v>
      </c>
      <c r="J27" s="21">
        <v>1413847.6</v>
      </c>
      <c r="K27" s="21">
        <f>IF(SUM(G27:J27)&gt;0,SUM(G27:J27),"")</f>
        <v>187084591.18999997</v>
      </c>
    </row>
    <row r="28" spans="1:11" x14ac:dyDescent="0.25">
      <c r="A28" s="19" t="s">
        <v>37</v>
      </c>
      <c r="B28" s="20">
        <v>117297705.95</v>
      </c>
      <c r="C28" s="20">
        <v>7953525.9199999999</v>
      </c>
      <c r="D28" s="20">
        <v>7875540.25</v>
      </c>
      <c r="E28" s="20">
        <v>271989.45</v>
      </c>
      <c r="F28" s="20">
        <f>IF(SUM(B28:E28)&gt;0,SUM(B28:E28),"")</f>
        <v>133398761.57000001</v>
      </c>
      <c r="G28" s="21">
        <v>119238578.05</v>
      </c>
      <c r="H28" s="21">
        <v>7279078.9900000002</v>
      </c>
      <c r="I28" s="21">
        <v>5713017.5</v>
      </c>
      <c r="J28" s="21">
        <v>421322.05</v>
      </c>
      <c r="K28" s="21">
        <f>IF(SUM(G28:J28)&gt;0,SUM(G28:J28),"")</f>
        <v>132651996.58999999</v>
      </c>
    </row>
    <row r="29" spans="1:11" x14ac:dyDescent="0.25">
      <c r="A29" s="19" t="s">
        <v>38</v>
      </c>
      <c r="B29" s="20">
        <v>143021425.90000001</v>
      </c>
      <c r="C29" s="20">
        <v>6023980.4900000002</v>
      </c>
      <c r="D29" s="20">
        <v>12894853.449999999</v>
      </c>
      <c r="E29" s="20">
        <v>560260.25</v>
      </c>
      <c r="F29" s="20">
        <f>IF(SUM(B29:E29)&gt;0,SUM(B29:E29),"")</f>
        <v>162500520.09</v>
      </c>
      <c r="G29" s="21">
        <v>160152769.40000001</v>
      </c>
      <c r="H29" s="21">
        <v>5748274.2800000003</v>
      </c>
      <c r="I29" s="21">
        <v>11754345.85</v>
      </c>
      <c r="J29" s="21">
        <v>769177.3</v>
      </c>
      <c r="K29" s="21">
        <f>IF(SUM(G29:J29)&gt;0,SUM(G29:J29),"")</f>
        <v>178424566.83000001</v>
      </c>
    </row>
    <row r="30" spans="1:11" x14ac:dyDescent="0.25">
      <c r="A30" s="19" t="s">
        <v>39</v>
      </c>
      <c r="B30" s="20">
        <v>71765721.950000003</v>
      </c>
      <c r="C30" s="20">
        <v>6747525.6200000001</v>
      </c>
      <c r="D30" s="20">
        <v>3807739.7</v>
      </c>
      <c r="E30" s="20">
        <v>167634.79999999999</v>
      </c>
      <c r="F30" s="20">
        <f>IF(SUM(B30:E30)&gt;0,SUM(B30:E30),"")</f>
        <v>82488622.070000008</v>
      </c>
      <c r="G30" s="21">
        <v>73780205.099999994</v>
      </c>
      <c r="H30" s="21">
        <v>6177282.6399999997</v>
      </c>
      <c r="I30" s="21">
        <v>2731502.6</v>
      </c>
      <c r="J30" s="21">
        <v>203027.25</v>
      </c>
      <c r="K30" s="21">
        <f>IF(SUM(G30:J30)&gt;0,SUM(G30:J30),"")</f>
        <v>82892017.589999989</v>
      </c>
    </row>
    <row r="31" spans="1:11" x14ac:dyDescent="0.25">
      <c r="A31" s="19" t="s">
        <v>40</v>
      </c>
      <c r="B31" s="20">
        <v>74262277.349999994</v>
      </c>
      <c r="C31" s="20">
        <v>4282172.9400000004</v>
      </c>
      <c r="D31" s="20">
        <v>3595637.6</v>
      </c>
      <c r="E31" s="20">
        <v>84351.5</v>
      </c>
      <c r="F31" s="20">
        <f>IF(SUM(B31:E31)&gt;0,SUM(B31:E31),"")</f>
        <v>82224439.389999986</v>
      </c>
      <c r="G31" s="21">
        <v>74121576.900000006</v>
      </c>
      <c r="H31" s="21">
        <v>3778565.44</v>
      </c>
      <c r="I31" s="21">
        <v>2857738.5</v>
      </c>
      <c r="J31" s="21">
        <v>120776.7</v>
      </c>
      <c r="K31" s="21">
        <f>IF(SUM(G31:J31)&gt;0,SUM(G31:J31),"")</f>
        <v>80878657.540000007</v>
      </c>
    </row>
    <row r="32" spans="1:11" x14ac:dyDescent="0.25">
      <c r="A32" s="19" t="s">
        <v>41</v>
      </c>
      <c r="B32" s="20">
        <v>1425136876.75</v>
      </c>
      <c r="C32" s="20">
        <v>45547263.640000001</v>
      </c>
      <c r="D32" s="20">
        <v>92049343.5</v>
      </c>
      <c r="E32" s="20">
        <v>3700435.2</v>
      </c>
      <c r="F32" s="20">
        <f>IF(SUM(B32:E32)&gt;0,SUM(B32:E32),"")</f>
        <v>1566433919.0900002</v>
      </c>
      <c r="G32" s="21">
        <v>1452508657.75</v>
      </c>
      <c r="H32" s="21">
        <v>41539034.899999999</v>
      </c>
      <c r="I32" s="21">
        <v>66031007.799999997</v>
      </c>
      <c r="J32" s="21">
        <v>4622830.5</v>
      </c>
      <c r="K32" s="21">
        <f>IF(SUM(G32:J32)&gt;0,SUM(G32:J32),"")</f>
        <v>1564701530.95</v>
      </c>
    </row>
    <row r="33" spans="1:11" x14ac:dyDescent="0.25">
      <c r="A33" s="19" t="s">
        <v>42</v>
      </c>
      <c r="B33" s="20">
        <v>357152688.14999998</v>
      </c>
      <c r="C33" s="20">
        <v>13985300.67</v>
      </c>
      <c r="D33" s="20">
        <v>36287807.399999999</v>
      </c>
      <c r="E33" s="20">
        <v>1910897.15</v>
      </c>
      <c r="F33" s="20">
        <f>IF(SUM(B33:E33)&gt;0,SUM(B33:E33),"")</f>
        <v>409336693.36999995</v>
      </c>
      <c r="G33" s="21">
        <v>397068639.55000001</v>
      </c>
      <c r="H33" s="21">
        <v>12232847.58</v>
      </c>
      <c r="I33" s="21">
        <v>30455236.649999999</v>
      </c>
      <c r="J33" s="21">
        <v>2890893.2</v>
      </c>
      <c r="K33" s="21">
        <f>IF(SUM(G33:J33)&gt;0,SUM(G33:J33),"")</f>
        <v>442647616.97999996</v>
      </c>
    </row>
    <row r="34" spans="1:11" x14ac:dyDescent="0.25">
      <c r="A34" s="19" t="s">
        <v>43</v>
      </c>
      <c r="B34" s="20">
        <v>376402464.5</v>
      </c>
      <c r="C34" s="20">
        <v>11099331.33</v>
      </c>
      <c r="D34" s="20">
        <v>31020044.5</v>
      </c>
      <c r="E34" s="20">
        <v>1767431.15</v>
      </c>
      <c r="F34" s="20">
        <f>IF(SUM(B34:E34)&gt;0,SUM(B34:E34),"")</f>
        <v>420289271.47999996</v>
      </c>
      <c r="G34" s="21">
        <v>396197299.25</v>
      </c>
      <c r="H34" s="21">
        <v>9912239.4800000004</v>
      </c>
      <c r="I34" s="21">
        <v>18801154.399999999</v>
      </c>
      <c r="J34" s="21">
        <v>3335263.1</v>
      </c>
      <c r="K34" s="21">
        <f>IF(SUM(G34:J34)&gt;0,SUM(G34:J34),"")</f>
        <v>428245956.23000002</v>
      </c>
    </row>
    <row r="35" spans="1:11" x14ac:dyDescent="0.25">
      <c r="A35" s="19" t="s">
        <v>44</v>
      </c>
      <c r="B35" s="20">
        <v>229788331.84999999</v>
      </c>
      <c r="C35" s="20">
        <v>13797608.75</v>
      </c>
      <c r="D35" s="20">
        <v>16330960.6</v>
      </c>
      <c r="E35" s="20">
        <v>398481.55</v>
      </c>
      <c r="F35" s="20">
        <f>IF(SUM(B35:E35)&gt;0,SUM(B35:E35),"")</f>
        <v>260315382.75</v>
      </c>
      <c r="G35" s="21">
        <v>239222933.90000001</v>
      </c>
      <c r="H35" s="21">
        <v>13099643.560000001</v>
      </c>
      <c r="I35" s="21">
        <v>14286670.6</v>
      </c>
      <c r="J35" s="21">
        <v>511606.25</v>
      </c>
      <c r="K35" s="21">
        <f>IF(SUM(G35:J35)&gt;0,SUM(G35:J35),"")</f>
        <v>267120854.31</v>
      </c>
    </row>
    <row r="36" spans="1:11" x14ac:dyDescent="0.25">
      <c r="A36" s="19" t="s">
        <v>45</v>
      </c>
      <c r="B36" s="20">
        <v>70302027.150000006</v>
      </c>
      <c r="C36" s="20">
        <v>3967886.15</v>
      </c>
      <c r="D36" s="20">
        <v>3414726.95</v>
      </c>
      <c r="E36" s="20">
        <v>128981.2</v>
      </c>
      <c r="F36" s="20">
        <f>IF(SUM(B36:E36)&gt;0,SUM(B36:E36),"")</f>
        <v>77813621.450000018</v>
      </c>
      <c r="G36" s="21">
        <v>71520575.849999994</v>
      </c>
      <c r="H36" s="21">
        <v>3380326.58</v>
      </c>
      <c r="I36" s="21">
        <v>2515412.9500000002</v>
      </c>
      <c r="J36" s="21">
        <v>167863.95</v>
      </c>
      <c r="K36" s="21">
        <f>IF(SUM(G36:J36)&gt;0,SUM(G36:J36),"")</f>
        <v>77584179.329999998</v>
      </c>
    </row>
    <row r="37" spans="1:11" x14ac:dyDescent="0.25">
      <c r="A37" s="19" t="s">
        <v>46</v>
      </c>
      <c r="B37" s="20">
        <v>268048193.75</v>
      </c>
      <c r="C37" s="20">
        <v>16550364.439999999</v>
      </c>
      <c r="D37" s="20">
        <v>15434536.6</v>
      </c>
      <c r="E37" s="20">
        <v>458697.65</v>
      </c>
      <c r="F37" s="20">
        <f>IF(SUM(B37:E37)&gt;0,SUM(B37:E37),"")</f>
        <v>300491792.44</v>
      </c>
      <c r="G37" s="21">
        <v>271620110.94999999</v>
      </c>
      <c r="H37" s="21">
        <v>14630220.75</v>
      </c>
      <c r="I37" s="21">
        <v>11333267.4</v>
      </c>
      <c r="J37" s="21">
        <v>700374.8</v>
      </c>
      <c r="K37" s="21">
        <f>IF(SUM(G37:J37)&gt;0,SUM(G37:J37),"")</f>
        <v>298283973.89999998</v>
      </c>
    </row>
    <row r="38" spans="1:11" x14ac:dyDescent="0.25">
      <c r="A38" s="19" t="s">
        <v>47</v>
      </c>
      <c r="B38" s="20">
        <v>41632346.850000001</v>
      </c>
      <c r="C38" s="20">
        <v>3639144.45</v>
      </c>
      <c r="D38" s="20">
        <v>2569710.5</v>
      </c>
      <c r="E38" s="20">
        <v>100968.5</v>
      </c>
      <c r="F38" s="20">
        <f>IF(SUM(B38:E38)&gt;0,SUM(B38:E38),"")</f>
        <v>47942170.300000004</v>
      </c>
      <c r="G38" s="21">
        <v>43741077.350000001</v>
      </c>
      <c r="H38" s="21">
        <v>3236443.84</v>
      </c>
      <c r="I38" s="21">
        <v>1886894.75</v>
      </c>
      <c r="J38" s="21">
        <v>124209.1</v>
      </c>
      <c r="K38" s="21">
        <f>IF(SUM(G38:J38)&gt;0,SUM(G38:J38),"")</f>
        <v>48988625.039999999</v>
      </c>
    </row>
    <row r="39" spans="1:11" x14ac:dyDescent="0.25">
      <c r="A39" s="19" t="s">
        <v>48</v>
      </c>
      <c r="B39" s="20">
        <v>191258674.84999999</v>
      </c>
      <c r="C39" s="20">
        <v>9509022.0099999998</v>
      </c>
      <c r="D39" s="20">
        <v>13802519.85</v>
      </c>
      <c r="E39" s="20">
        <v>351499.55</v>
      </c>
      <c r="F39" s="20">
        <f>IF(SUM(B39:E39)&gt;0,SUM(B39:E39),"")</f>
        <v>214921716.25999999</v>
      </c>
      <c r="G39" s="21">
        <v>197095748.90000001</v>
      </c>
      <c r="H39" s="21">
        <v>8135768.8600000003</v>
      </c>
      <c r="I39" s="21">
        <v>10252852.35</v>
      </c>
      <c r="J39" s="21">
        <v>523725.6</v>
      </c>
      <c r="K39" s="21">
        <f>IF(SUM(G39:J39)&gt;0,SUM(G39:J39),"")</f>
        <v>216008095.71000001</v>
      </c>
    </row>
    <row r="40" spans="1:11" x14ac:dyDescent="0.25">
      <c r="A40" s="19" t="s">
        <v>49</v>
      </c>
      <c r="B40" s="20">
        <v>78820951.099999994</v>
      </c>
      <c r="C40" s="20">
        <v>4007004.84</v>
      </c>
      <c r="D40" s="20">
        <v>4405751.55</v>
      </c>
      <c r="E40" s="20">
        <v>395275.35</v>
      </c>
      <c r="F40" s="20">
        <f>IF(SUM(B40:E40)&gt;0,SUM(B40:E40),"")</f>
        <v>87628982.839999989</v>
      </c>
      <c r="G40" s="21">
        <v>81130944.450000003</v>
      </c>
      <c r="H40" s="21">
        <v>3649681.44</v>
      </c>
      <c r="I40" s="21">
        <v>3078611.85</v>
      </c>
      <c r="J40" s="21">
        <v>349669.85</v>
      </c>
      <c r="K40" s="21">
        <f>IF(SUM(G40:J40)&gt;0,SUM(G40:J40),"")</f>
        <v>88208907.589999989</v>
      </c>
    </row>
    <row r="41" spans="1:11" x14ac:dyDescent="0.25">
      <c r="A41" s="19" t="s">
        <v>50</v>
      </c>
      <c r="B41" s="20">
        <v>149314870.65000001</v>
      </c>
      <c r="C41" s="20">
        <v>10078074.5</v>
      </c>
      <c r="D41" s="20">
        <v>8993061.5</v>
      </c>
      <c r="E41" s="20">
        <v>322655.40000000002</v>
      </c>
      <c r="F41" s="20">
        <f>IF(SUM(B41:E41)&gt;0,SUM(B41:E41),"")</f>
        <v>168708662.05000001</v>
      </c>
      <c r="G41" s="21">
        <v>153486359.94999999</v>
      </c>
      <c r="H41" s="21">
        <v>8874757.8800000008</v>
      </c>
      <c r="I41" s="21">
        <v>6926761.8499999996</v>
      </c>
      <c r="J41" s="21">
        <v>493134.55</v>
      </c>
      <c r="K41" s="21">
        <f>IF(SUM(G41:J41)&gt;0,SUM(G41:J41),"")</f>
        <v>169781014.22999999</v>
      </c>
    </row>
    <row r="42" spans="1:11" x14ac:dyDescent="0.25">
      <c r="A42" s="19" t="s">
        <v>51</v>
      </c>
      <c r="B42" s="20">
        <v>36326747.899999999</v>
      </c>
      <c r="C42" s="20">
        <v>2159760.96</v>
      </c>
      <c r="D42" s="20">
        <v>2445285.9</v>
      </c>
      <c r="E42" s="20">
        <v>127117.85</v>
      </c>
      <c r="F42" s="20">
        <f>IF(SUM(B42:E42)&gt;0,SUM(B42:E42),"")</f>
        <v>41058912.609999999</v>
      </c>
      <c r="G42" s="21">
        <v>37877488.5</v>
      </c>
      <c r="H42" s="21">
        <v>2038980.92</v>
      </c>
      <c r="I42" s="21">
        <v>1684372.65</v>
      </c>
      <c r="J42" s="21">
        <v>177760.55</v>
      </c>
      <c r="K42" s="21">
        <f>IF(SUM(G42:J42)&gt;0,SUM(G42:J42),"")</f>
        <v>41778602.619999997</v>
      </c>
    </row>
    <row r="43" spans="1:11" x14ac:dyDescent="0.25">
      <c r="A43" s="19" t="s">
        <v>52</v>
      </c>
      <c r="B43" s="20">
        <v>328082965.5</v>
      </c>
      <c r="C43" s="20">
        <v>12038615.57</v>
      </c>
      <c r="D43" s="20">
        <v>20522482.199999999</v>
      </c>
      <c r="E43" s="20">
        <v>1883285</v>
      </c>
      <c r="F43" s="20">
        <f>IF(SUM(B43:E43)&gt;0,SUM(B43:E43),"")</f>
        <v>362527348.26999998</v>
      </c>
      <c r="G43" s="21">
        <v>377023743.19999999</v>
      </c>
      <c r="H43" s="21">
        <v>10581727.68</v>
      </c>
      <c r="I43" s="21">
        <v>13226303</v>
      </c>
      <c r="J43" s="21">
        <v>2944412.05</v>
      </c>
      <c r="K43" s="21">
        <f>IF(SUM(G43:J43)&gt;0,SUM(G43:J43),"")</f>
        <v>403776185.93000001</v>
      </c>
    </row>
    <row r="44" spans="1:11" x14ac:dyDescent="0.25">
      <c r="A44" s="19" t="s">
        <v>53</v>
      </c>
      <c r="B44" s="20">
        <v>22076075.600000001</v>
      </c>
      <c r="C44" s="20">
        <v>1491437.9</v>
      </c>
      <c r="D44" s="20">
        <v>959157.2</v>
      </c>
      <c r="E44" s="20">
        <v>28215.200000000001</v>
      </c>
      <c r="F44" s="20">
        <f>IF(SUM(B44:E44)&gt;0,SUM(B44:E44),"")</f>
        <v>24554885.899999999</v>
      </c>
      <c r="G44" s="21">
        <v>22735126.300000001</v>
      </c>
      <c r="H44" s="21">
        <v>1361865.29</v>
      </c>
      <c r="I44" s="21">
        <v>675987.4</v>
      </c>
      <c r="J44" s="21">
        <v>33236.9</v>
      </c>
      <c r="K44" s="21">
        <f>IF(SUM(G44:J44)&gt;0,SUM(G44:J44),"")</f>
        <v>24806215.889999997</v>
      </c>
    </row>
    <row r="45" spans="1:11" x14ac:dyDescent="0.25">
      <c r="A45" s="19" t="s">
        <v>54</v>
      </c>
      <c r="B45" s="20">
        <v>211348395.15000001</v>
      </c>
      <c r="C45" s="20">
        <v>8499808.9700000007</v>
      </c>
      <c r="D45" s="20">
        <v>21100791.050000001</v>
      </c>
      <c r="E45" s="20">
        <v>770862.6</v>
      </c>
      <c r="F45" s="20">
        <f>IF(SUM(B45:E45)&gt;0,SUM(B45:E45),"")</f>
        <v>241719857.77000001</v>
      </c>
      <c r="G45" s="21">
        <v>219433283.34999999</v>
      </c>
      <c r="H45" s="21">
        <v>7727424.9800000004</v>
      </c>
      <c r="I45" s="21">
        <v>15628080.4</v>
      </c>
      <c r="J45" s="21">
        <v>993603.8</v>
      </c>
      <c r="K45" s="21">
        <f>IF(SUM(G45:J45)&gt;0,SUM(G45:J45),"")</f>
        <v>243782392.53</v>
      </c>
    </row>
    <row r="46" spans="1:11" x14ac:dyDescent="0.25">
      <c r="A46" s="19" t="s">
        <v>55</v>
      </c>
      <c r="B46" s="20">
        <v>35571467.149999999</v>
      </c>
      <c r="C46" s="20">
        <v>1769727.2</v>
      </c>
      <c r="D46" s="20">
        <v>2185106.1</v>
      </c>
      <c r="E46" s="20">
        <v>65055.5</v>
      </c>
      <c r="F46" s="20">
        <f>IF(SUM(B46:E46)&gt;0,SUM(B46:E46),"")</f>
        <v>39591355.950000003</v>
      </c>
      <c r="G46" s="21">
        <v>35898340.649999999</v>
      </c>
      <c r="H46" s="21">
        <v>1486714.7</v>
      </c>
      <c r="I46" s="21">
        <v>1652292.25</v>
      </c>
      <c r="J46" s="21">
        <v>77764.399999999994</v>
      </c>
      <c r="K46" s="21">
        <f>IF(SUM(G46:J46)&gt;0,SUM(G46:J46),"")</f>
        <v>39115112</v>
      </c>
    </row>
    <row r="47" spans="1:11" x14ac:dyDescent="0.25">
      <c r="A47" s="19" t="s">
        <v>56</v>
      </c>
      <c r="B47" s="20">
        <v>162630540.84999999</v>
      </c>
      <c r="C47" s="20">
        <v>7449001.25</v>
      </c>
      <c r="D47" s="20">
        <v>14394393.65</v>
      </c>
      <c r="E47" s="20">
        <v>848470.05</v>
      </c>
      <c r="F47" s="20">
        <f>IF(SUM(B47:E47)&gt;0,SUM(B47:E47),"")</f>
        <v>185322405.80000001</v>
      </c>
      <c r="G47" s="21">
        <v>173578581</v>
      </c>
      <c r="H47" s="21">
        <v>6398609.8799999999</v>
      </c>
      <c r="I47" s="21">
        <v>8640706.75</v>
      </c>
      <c r="J47" s="21">
        <v>1216346.75</v>
      </c>
      <c r="K47" s="21">
        <f>IF(SUM(G47:J47)&gt;0,SUM(G47:J47),"")</f>
        <v>189834244.38</v>
      </c>
    </row>
    <row r="48" spans="1:11" x14ac:dyDescent="0.25">
      <c r="A48" s="19" t="s">
        <v>57</v>
      </c>
      <c r="B48" s="20">
        <v>604120032.14999998</v>
      </c>
      <c r="C48" s="20">
        <v>21661846.620000001</v>
      </c>
      <c r="D48" s="20">
        <v>58077046.700000003</v>
      </c>
      <c r="E48" s="20">
        <v>3415385.55</v>
      </c>
      <c r="F48" s="20">
        <f>IF(SUM(B48:E48)&gt;0,SUM(B48:E48),"")</f>
        <v>687274311.01999998</v>
      </c>
      <c r="G48" s="21">
        <v>636544773.89999998</v>
      </c>
      <c r="H48" s="21">
        <v>18142571.68</v>
      </c>
      <c r="I48" s="21">
        <v>35453025.850000001</v>
      </c>
      <c r="J48" s="21">
        <v>6369562.2999999998</v>
      </c>
      <c r="K48" s="21">
        <f>IF(SUM(G48:J48)&gt;0,SUM(G48:J48),"")</f>
        <v>696509933.7299999</v>
      </c>
    </row>
    <row r="49" spans="1:11" x14ac:dyDescent="0.25">
      <c r="A49" s="19" t="s">
        <v>58</v>
      </c>
      <c r="B49" s="20">
        <v>114863096.25</v>
      </c>
      <c r="C49" s="20">
        <v>7135402.2000000002</v>
      </c>
      <c r="D49" s="20">
        <v>7931588.5999999996</v>
      </c>
      <c r="E49" s="20">
        <v>468832.6</v>
      </c>
      <c r="F49" s="20">
        <f>IF(SUM(B49:E49)&gt;0,SUM(B49:E49),"")</f>
        <v>130398919.64999999</v>
      </c>
      <c r="G49" s="21">
        <v>121102941.5</v>
      </c>
      <c r="H49" s="21">
        <v>6603759.75</v>
      </c>
      <c r="I49" s="21">
        <v>5516793</v>
      </c>
      <c r="J49" s="21">
        <v>649052.19999999995</v>
      </c>
      <c r="K49" s="21">
        <f>IF(SUM(G49:J49)&gt;0,SUM(G49:J49),"")</f>
        <v>133872546.45</v>
      </c>
    </row>
    <row r="50" spans="1:11" x14ac:dyDescent="0.25">
      <c r="A50" s="19" t="s">
        <v>59</v>
      </c>
      <c r="B50" s="20">
        <v>249515110.69999999</v>
      </c>
      <c r="C50" s="20">
        <v>21609527.91</v>
      </c>
      <c r="D50" s="20">
        <v>9638789.3499999996</v>
      </c>
      <c r="E50" s="20">
        <v>227948.55</v>
      </c>
      <c r="F50" s="20">
        <f>IF(SUM(B50:E50)&gt;0,SUM(B50:E50),"")</f>
        <v>280991376.51000005</v>
      </c>
      <c r="G50" s="21">
        <v>251053778.65000001</v>
      </c>
      <c r="H50" s="21">
        <v>20414446.68</v>
      </c>
      <c r="I50" s="21">
        <v>7692380.8499999996</v>
      </c>
      <c r="J50" s="21">
        <v>297320.25</v>
      </c>
      <c r="K50" s="21">
        <f>IF(SUM(G50:J50)&gt;0,SUM(G50:J50),"")</f>
        <v>279457926.43000001</v>
      </c>
    </row>
    <row r="51" spans="1:11" x14ac:dyDescent="0.25">
      <c r="A51" s="19" t="s">
        <v>60</v>
      </c>
      <c r="B51" s="20">
        <v>43028655.149999999</v>
      </c>
      <c r="C51" s="20">
        <v>2765904.6</v>
      </c>
      <c r="D51" s="20">
        <v>2498161.15</v>
      </c>
      <c r="E51" s="20">
        <v>141749.35</v>
      </c>
      <c r="F51" s="20">
        <f>IF(SUM(B51:E51)&gt;0,SUM(B51:E51),"")</f>
        <v>48434470.25</v>
      </c>
      <c r="G51" s="21">
        <v>44337040.049999997</v>
      </c>
      <c r="H51" s="21">
        <v>2539849.59</v>
      </c>
      <c r="I51" s="21">
        <v>1828582.9</v>
      </c>
      <c r="J51" s="21">
        <v>189477.05</v>
      </c>
      <c r="K51" s="21">
        <f>IF(SUM(G51:J51)&gt;0,SUM(G51:J51),"")</f>
        <v>48894949.589999996</v>
      </c>
    </row>
    <row r="52" spans="1:11" x14ac:dyDescent="0.25">
      <c r="A52" s="22" t="s">
        <v>61</v>
      </c>
      <c r="B52" s="23">
        <v>234172037.84999999</v>
      </c>
      <c r="C52" s="23">
        <v>13597797.449999999</v>
      </c>
      <c r="D52" s="23">
        <v>16246718.35</v>
      </c>
      <c r="E52" s="23">
        <v>757907.3</v>
      </c>
      <c r="F52" s="23">
        <f>IF(SUM(B52:E52)&gt;0,SUM(B52:E52),"")</f>
        <v>264774460.94999999</v>
      </c>
      <c r="G52" s="24">
        <v>243925746.40000001</v>
      </c>
      <c r="H52" s="24">
        <v>11727714.189999999</v>
      </c>
      <c r="I52" s="24">
        <v>11153327.65</v>
      </c>
      <c r="J52" s="24">
        <v>1145365.3500000001</v>
      </c>
      <c r="K52" s="24">
        <f>IF(SUM(G52:J52)&gt;0,SUM(G52:J52),"")</f>
        <v>267952153.59</v>
      </c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25" t="s">
        <v>62</v>
      </c>
      <c r="B54" s="26">
        <f>SUM(B5:B52)</f>
        <v>10799877514.25</v>
      </c>
      <c r="C54" s="26">
        <f>SUM(C5:C52)</f>
        <v>477396260.12999994</v>
      </c>
      <c r="D54" s="26">
        <f>SUM(D5:D52)</f>
        <v>866674541.45000029</v>
      </c>
      <c r="E54" s="26">
        <f>SUM(E5:E52)</f>
        <v>40056241.599999987</v>
      </c>
      <c r="F54" s="26">
        <f>SUM(F5:F52)</f>
        <v>12184004557.430002</v>
      </c>
      <c r="G54" s="26">
        <f>SUM(G5:G52)</f>
        <v>11339721826</v>
      </c>
      <c r="H54" s="26">
        <f>SUM(H5:H52)</f>
        <v>431728512.77000004</v>
      </c>
      <c r="I54" s="26">
        <f>SUM(I5:I52)</f>
        <v>631288151.45000005</v>
      </c>
      <c r="J54" s="26">
        <f>SUM(J5:J52)</f>
        <v>61460331.600000001</v>
      </c>
      <c r="K54" s="26">
        <f>SUM(K5:K52)</f>
        <v>12464198821.819998</v>
      </c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6" x14ac:dyDescent="0.25">
      <c r="A56" s="1" t="s">
        <v>63</v>
      </c>
      <c r="B56" s="2"/>
      <c r="C56" s="2"/>
      <c r="D56" s="2"/>
      <c r="E56" s="3"/>
      <c r="F56" s="5"/>
      <c r="G56" s="5"/>
      <c r="H56" s="6"/>
      <c r="I56" s="28" t="s">
        <v>1</v>
      </c>
      <c r="J56" s="28"/>
      <c r="K56" s="28"/>
    </row>
    <row r="57" spans="1:11" ht="22.5" customHeight="1" x14ac:dyDescent="0.25">
      <c r="A57" s="29" t="s">
        <v>2</v>
      </c>
      <c r="B57" s="32" t="s">
        <v>3</v>
      </c>
      <c r="C57" s="31"/>
      <c r="D57" s="31"/>
      <c r="E57" s="31"/>
      <c r="F57" s="33"/>
      <c r="G57" s="35" t="s">
        <v>4</v>
      </c>
      <c r="H57" s="34"/>
      <c r="I57" s="34"/>
      <c r="J57" s="34"/>
      <c r="K57" s="36"/>
    </row>
    <row r="58" spans="1:11" ht="18" x14ac:dyDescent="0.25">
      <c r="A58" s="30"/>
      <c r="B58" s="7" t="s">
        <v>5</v>
      </c>
      <c r="C58" s="37" t="s">
        <v>6</v>
      </c>
      <c r="D58" s="37"/>
      <c r="E58" s="37"/>
      <c r="F58" s="8"/>
      <c r="G58" s="9" t="s">
        <v>5</v>
      </c>
      <c r="H58" s="38" t="s">
        <v>7</v>
      </c>
      <c r="I58" s="38"/>
      <c r="J58" s="38"/>
      <c r="K58" s="10"/>
    </row>
    <row r="59" spans="1:11" x14ac:dyDescent="0.25">
      <c r="A59" s="11" t="s">
        <v>8</v>
      </c>
      <c r="B59" s="12" t="s">
        <v>9</v>
      </c>
      <c r="C59" s="13" t="s">
        <v>10</v>
      </c>
      <c r="D59" s="13" t="s">
        <v>11</v>
      </c>
      <c r="E59" s="13" t="s">
        <v>12</v>
      </c>
      <c r="F59" s="13" t="s">
        <v>13</v>
      </c>
      <c r="G59" s="14" t="s">
        <v>9</v>
      </c>
      <c r="H59" s="15" t="s">
        <v>10</v>
      </c>
      <c r="I59" s="15" t="s">
        <v>11</v>
      </c>
      <c r="J59" s="15" t="s">
        <v>12</v>
      </c>
      <c r="K59" s="15" t="s">
        <v>13</v>
      </c>
    </row>
    <row r="60" spans="1:11" x14ac:dyDescent="0.25">
      <c r="A60" s="16" t="s">
        <v>64</v>
      </c>
      <c r="B60" s="17">
        <v>16227935.1</v>
      </c>
      <c r="C60" s="17">
        <v>278999.46000000002</v>
      </c>
      <c r="D60" s="17">
        <v>289479.95</v>
      </c>
      <c r="E60" s="17">
        <v>301248.7</v>
      </c>
      <c r="F60" s="17">
        <f>IF(SUM(B60:E60)&gt;0,SUM(B60:E60),"")</f>
        <v>17097663.210000001</v>
      </c>
      <c r="G60" s="18">
        <v>16535683.550000001</v>
      </c>
      <c r="H60" s="18">
        <v>256136.27</v>
      </c>
      <c r="I60" s="18">
        <v>248325.6</v>
      </c>
      <c r="J60" s="18">
        <v>205499.3</v>
      </c>
      <c r="K60" s="18">
        <f>IF(SUM(G60:J60)&gt;0,SUM(G60:J60),"")</f>
        <v>17245644.720000003</v>
      </c>
    </row>
    <row r="61" spans="1:11" x14ac:dyDescent="0.25">
      <c r="A61" s="22" t="s">
        <v>65</v>
      </c>
      <c r="B61" s="23">
        <v>13702237.550000001</v>
      </c>
      <c r="C61" s="23">
        <v>131588.44</v>
      </c>
      <c r="D61" s="23">
        <v>264811.7</v>
      </c>
      <c r="E61" s="23">
        <v>275813.8</v>
      </c>
      <c r="F61" s="23">
        <f>IF(SUM(B61:E61)&gt;0,SUM(B61:E61),"")</f>
        <v>14374451.49</v>
      </c>
      <c r="G61" s="24">
        <v>13985466.300000001</v>
      </c>
      <c r="H61" s="24">
        <v>137627.76</v>
      </c>
      <c r="I61" s="24">
        <v>240908.55</v>
      </c>
      <c r="J61" s="24">
        <v>260061.95</v>
      </c>
      <c r="K61" s="24">
        <f>IF(SUM(G61:J61)&gt;0,SUM(G61:J61),"")</f>
        <v>14624064.560000001</v>
      </c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25" t="s">
        <v>62</v>
      </c>
      <c r="B63" s="26">
        <f>SUM(B60:B61)</f>
        <v>29930172.649999999</v>
      </c>
      <c r="C63" s="26">
        <f>SUM(C60:C61)</f>
        <v>410587.9</v>
      </c>
      <c r="D63" s="26">
        <f>SUM(D60:D61)</f>
        <v>554291.65</v>
      </c>
      <c r="E63" s="26">
        <f>SUM(E60:E61)</f>
        <v>577062.5</v>
      </c>
      <c r="F63" s="26">
        <f>SUM(F60:F61)</f>
        <v>31472114.700000003</v>
      </c>
      <c r="G63" s="26">
        <f>SUM(G60:G61)</f>
        <v>30521149.850000001</v>
      </c>
      <c r="H63" s="26">
        <f>SUM(H60:H61)</f>
        <v>393764.03</v>
      </c>
      <c r="I63" s="26">
        <f>SUM(I60:I61)</f>
        <v>489234.15</v>
      </c>
      <c r="J63" s="26">
        <f>SUM(J60:J61)</f>
        <v>465561.25</v>
      </c>
      <c r="K63" s="26">
        <f>SUM(K60:K61)</f>
        <v>31869709.280000001</v>
      </c>
    </row>
    <row r="64" spans="1:11" x14ac:dyDescent="0.25">
      <c r="A64" s="27" t="s">
        <v>66</v>
      </c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</sheetData>
  <mergeCells count="12">
    <mergeCell ref="I56:K56"/>
    <mergeCell ref="A57:A58"/>
    <mergeCell ref="B57:F57"/>
    <mergeCell ref="G57:K57"/>
    <mergeCell ref="C58:E58"/>
    <mergeCell ref="H58:J58"/>
    <mergeCell ref="I1:K1"/>
    <mergeCell ref="A2:A3"/>
    <mergeCell ref="B2:F2"/>
    <mergeCell ref="G2:K2"/>
    <mergeCell ref="C3:E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2015-04-26T22:00:00+00:00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14C4C-BCA1-4987-B87E-64C23D82D313}"/>
</file>

<file path=customXml/itemProps2.xml><?xml version="1.0" encoding="utf-8"?>
<ds:datastoreItem xmlns:ds="http://schemas.openxmlformats.org/officeDocument/2006/customXml" ds:itemID="{6E6A2FA1-7FA5-4573-9C96-29502A2FB589}"/>
</file>

<file path=customXml/itemProps3.xml><?xml version="1.0" encoding="utf-8"?>
<ds:datastoreItem xmlns:ds="http://schemas.openxmlformats.org/officeDocument/2006/customXml" ds:itemID="{96561B63-FC51-49A1-ADA3-05039003EF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CMT 12 Provincias Euros</dc:title>
  <dc:creator>Miranda Torres, Felipe</dc:creator>
  <cp:lastModifiedBy> </cp:lastModifiedBy>
  <dcterms:created xsi:type="dcterms:W3CDTF">2015-04-27T11:20:55Z</dcterms:created>
  <dcterms:modified xsi:type="dcterms:W3CDTF">2015-04-27T11:21:41Z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2015-04-26T22:00:00Z</vt:filetime>
  </property>
  <property fmtid="{D5CDD505-2E9C-101B-9397-08002B2CF9AE}" pid="17" name="Autor">
    <vt:lpwstr/>
  </property>
</Properties>
</file>