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B23" i="1"/>
  <c r="C23" i="1"/>
  <c r="D23" i="1"/>
  <c r="E23" i="1"/>
  <c r="F23" i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<sst xmlns="http://schemas.openxmlformats.org/spreadsheetml/2006/main" count="38" uniqueCount="32">
  <si>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</si>
  <si>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</si>
  <si>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</si>
  <si>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</si>
  <si>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</si>
  <si>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</si>
  <si>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31-Diciembre-2011</t>
  </si>
  <si>
    <t>31-Diciembre-2010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</si>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</sst>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0" fontId="11" fillId="4" borderId="9" xfId="0" applyFont="1" applyFill="1" applyBorder="1"/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0" fontId="11" fillId="4" borderId="10" xfId="0" applyFont="1" applyFill="1" applyBorder="1"/>
    <xf numFmtId="3" fontId="11" fillId="2" borderId="11" xfId="0" applyNumberFormat="1" applyFont="1" applyFill="1" applyBorder="1"/>
    <xf numFmtId="3" fontId="11" fillId="3" borderId="11" xfId="0" applyNumberFormat="1" applyFont="1" applyFill="1" applyBorder="1"/>
    <xf numFmtId="0" fontId="12" fillId="5" borderId="12" xfId="0" applyFont="1" applyFill="1" applyBorder="1"/>
    <xf numFmtId="3" fontId="12" fillId="5" borderId="13" xfId="0" applyNumberFormat="1" applyFont="1" applyFill="1" applyBorder="1"/>
    <xf numFmtId="0" fontId="13" fillId="0" borderId="0" xfId="0" applyFont="1"/>
    <xf numFmtId="3" fontId="3" fillId="0" borderId="1" xfId="0" applyNumberFormat="1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C12" sqref="C12"/>
    </sheetView>
  </sheetViews>
  <sheetFormatPr baseColWidth="10" defaultRowHeight="15" x14ac:dyDescent="0.25"/>
  <cols>
    <col min="1" max="1" width="33.140625" customWidth="1"/>
    <col min="2" max="2" width="17.28515625" customWidth="1"/>
    <col min="6" max="6" width="16.28515625" customWidth="1"/>
    <col min="7" max="7" width="17.28515625" customWidth="1"/>
    <col min="11" max="11" width="15.42578125" customWidth="1"/>
  </cols>
  <sheetData>
    <row r="1" spans="1:11" ht="18" x14ac:dyDescent="0.25">
      <c r="A1" s="1" t="s">
        <v>0</v>
      </c>
      <c r="B1" s="2"/>
      <c r="C1" s="3"/>
      <c r="D1" s="3"/>
      <c r="E1" s="4"/>
      <c r="F1" s="30" t="s">
        <v>1</v>
      </c>
      <c r="G1" s="30"/>
      <c r="H1" s="5"/>
      <c r="I1" s="7"/>
      <c r="J1" s="7"/>
      <c r="K1" s="8" t="s">
        <v>2</v>
      </c>
    </row>
    <row r="2" spans="1:11" ht="15.75" x14ac:dyDescent="0.25">
      <c r="A2" s="6"/>
      <c r="B2" s="31" t="s">
        <v>3</v>
      </c>
      <c r="C2" s="32"/>
      <c r="D2" s="32"/>
      <c r="E2" s="32"/>
      <c r="F2" s="33"/>
      <c r="G2" s="35" t="s">
        <v>4</v>
      </c>
      <c r="H2" s="34"/>
      <c r="I2" s="34"/>
      <c r="J2" s="34"/>
      <c r="K2" s="36"/>
    </row>
    <row r="3" spans="1:11" ht="18" x14ac:dyDescent="0.25">
      <c r="A3" s="6"/>
      <c r="B3" s="9" t="s">
        <v>5</v>
      </c>
      <c r="C3" s="37" t="s">
        <v>6</v>
      </c>
      <c r="D3" s="37"/>
      <c r="E3" s="37"/>
      <c r="F3" s="38"/>
      <c r="G3" s="10" t="s">
        <v>5</v>
      </c>
      <c r="H3" s="39" t="s">
        <v>7</v>
      </c>
      <c r="I3" s="39"/>
      <c r="J3" s="39"/>
      <c r="K3" s="4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pans="1:11" x14ac:dyDescent="0.25">
      <c r="A5" s="18" t="s">
        <v>14</v>
      </c>
      <c r="B5" s="19">
        <v>1912502841.95</v>
      </c>
      <c r="C5" s="19">
        <v>50529532.469999999</v>
      </c>
      <c r="D5" s="19">
        <v>97355836.400000006</v>
      </c>
      <c r="E5" s="19">
        <v>16832136.300000001</v>
      </c>
      <c r="F5" s="19">
        <f>IF(SUM(B5:E5)&gt;0,SUM(B5:E5),"")</f>
        <v>2077220347.1200001</v>
      </c>
      <c r="G5" s="20">
        <v>2133064138.6500001</v>
      </c>
      <c r="H5" s="20">
        <v>45205438.469999999</v>
      </c>
      <c r="I5" s="20">
        <v>80808851.75</v>
      </c>
      <c r="J5" s="20">
        <v>3939770.6</v>
      </c>
      <c r="K5" s="20">
        <f>IF(SUM(G5:J5)&gt;0,SUM(G5:J5),"")</f>
        <v>2263018199.4699998</v>
      </c>
    </row>
    <row r="6" spans="1:11" x14ac:dyDescent="0.25">
      <c r="A6" s="21" t="s">
        <v>15</v>
      </c>
      <c r="B6" s="22">
        <v>351840786.35000002</v>
      </c>
      <c r="C6" s="22">
        <v>16486082.789999999</v>
      </c>
      <c r="D6" s="22">
        <v>17558312.699999999</v>
      </c>
      <c r="E6" s="22">
        <v>1521474.8</v>
      </c>
      <c r="F6" s="22">
        <f>IF(SUM(B6:E6)&gt;0,SUM(B6:E6),"")</f>
        <v>387406656.64000005</v>
      </c>
      <c r="G6" s="23">
        <v>367216605.69999999</v>
      </c>
      <c r="H6" s="23">
        <v>16031720.84</v>
      </c>
      <c r="I6" s="23">
        <v>11239493.9</v>
      </c>
      <c r="J6" s="23">
        <v>288185.25</v>
      </c>
      <c r="K6" s="23">
        <f>IF(SUM(G6:J6)&gt;0,SUM(G6:J6),"")</f>
        <v>394776005.68999994</v>
      </c>
    </row>
    <row r="7" spans="1:11" x14ac:dyDescent="0.25">
      <c r="A7" s="21" t="s">
        <v>16</v>
      </c>
      <c r="B7" s="22">
        <v>271620110.94999999</v>
      </c>
      <c r="C7" s="22">
        <v>14630220.75</v>
      </c>
      <c r="D7" s="22">
        <v>11333267.4</v>
      </c>
      <c r="E7" s="22">
        <v>700374.8</v>
      </c>
      <c r="F7" s="22">
        <f>IF(SUM(B7:E7)&gt;0,SUM(B7:E7),"")</f>
        <v>298283973.89999998</v>
      </c>
      <c r="G7" s="23">
        <v>286488994.60000002</v>
      </c>
      <c r="H7" s="23">
        <v>14422679.550000001</v>
      </c>
      <c r="I7" s="23">
        <v>6706484</v>
      </c>
      <c r="J7" s="23">
        <v>227503.45</v>
      </c>
      <c r="K7" s="23">
        <f>IF(SUM(G7:J7)&gt;0,SUM(G7:J7),"")</f>
        <v>307845661.60000002</v>
      </c>
    </row>
    <row r="8" spans="1:11" x14ac:dyDescent="0.25">
      <c r="A8" s="21" t="s">
        <v>17</v>
      </c>
      <c r="B8" s="22">
        <v>407327321.10000002</v>
      </c>
      <c r="C8" s="22">
        <v>12903623.689999999</v>
      </c>
      <c r="D8" s="22">
        <v>38507854.799999997</v>
      </c>
      <c r="E8" s="22">
        <v>1506881.5</v>
      </c>
      <c r="F8" s="22">
        <f>IF(SUM(B8:E8)&gt;0,SUM(B8:E8),"")</f>
        <v>460245681.09000003</v>
      </c>
      <c r="G8" s="23">
        <v>424739342.19999999</v>
      </c>
      <c r="H8" s="23">
        <v>12038470.33</v>
      </c>
      <c r="I8" s="23">
        <v>37134420.850000001</v>
      </c>
      <c r="J8" s="23">
        <v>711497.4</v>
      </c>
      <c r="K8" s="23">
        <f>IF(SUM(G8:J8)&gt;0,SUM(G8:J8),"")</f>
        <v>474623730.77999997</v>
      </c>
    </row>
    <row r="9" spans="1:11" x14ac:dyDescent="0.25">
      <c r="A9" s="21" t="s">
        <v>18</v>
      </c>
      <c r="B9" s="22">
        <v>153486359.94999999</v>
      </c>
      <c r="C9" s="22">
        <v>8874757.8800000008</v>
      </c>
      <c r="D9" s="22">
        <v>6926761.8499999996</v>
      </c>
      <c r="E9" s="22">
        <v>493134.55</v>
      </c>
      <c r="F9" s="22">
        <f>IF(SUM(B9:E9)&gt;0,SUM(B9:E9),"")</f>
        <v>169781014.22999999</v>
      </c>
      <c r="G9" s="23">
        <v>162965825.19999999</v>
      </c>
      <c r="H9" s="23">
        <v>8413993.7300000004</v>
      </c>
      <c r="I9" s="23">
        <v>4663044.6500000004</v>
      </c>
      <c r="J9" s="23">
        <v>137231.9</v>
      </c>
      <c r="K9" s="23">
        <f>IF(SUM(G9:J9)&gt;0,SUM(G9:J9),"")</f>
        <v>176180095.47999999</v>
      </c>
    </row>
    <row r="10" spans="1:11" x14ac:dyDescent="0.25">
      <c r="A10" s="21" t="s">
        <v>19</v>
      </c>
      <c r="B10" s="22">
        <v>601259847.64999998</v>
      </c>
      <c r="C10" s="22">
        <v>35207074.280000001</v>
      </c>
      <c r="D10" s="22">
        <v>25419976.75</v>
      </c>
      <c r="E10" s="22">
        <v>2473763.75</v>
      </c>
      <c r="F10" s="22">
        <f>IF(SUM(B10:E10)&gt;0,SUM(B10:E10),"")</f>
        <v>664360662.42999995</v>
      </c>
      <c r="G10" s="23">
        <v>642736947.14999998</v>
      </c>
      <c r="H10" s="23">
        <v>37180203.960000001</v>
      </c>
      <c r="I10" s="23">
        <v>15745586.6</v>
      </c>
      <c r="J10" s="23">
        <v>586834.05000000005</v>
      </c>
      <c r="K10" s="23">
        <f>IF(SUM(G10:J10)&gt;0,SUM(G10:J10),"")</f>
        <v>696249571.75999999</v>
      </c>
    </row>
    <row r="11" spans="1:11" x14ac:dyDescent="0.25">
      <c r="A11" s="21" t="s">
        <v>20</v>
      </c>
      <c r="B11" s="22">
        <v>533822055.44999999</v>
      </c>
      <c r="C11" s="22">
        <v>18196139.489999998</v>
      </c>
      <c r="D11" s="22">
        <v>23464906.050000001</v>
      </c>
      <c r="E11" s="22">
        <v>3608713.55</v>
      </c>
      <c r="F11" s="22">
        <f>IF(SUM(B11:E11)&gt;0,SUM(B11:E11),"")</f>
        <v>579091814.53999984</v>
      </c>
      <c r="G11" s="23">
        <v>561111617.14999998</v>
      </c>
      <c r="H11" s="23">
        <v>17609900.7755</v>
      </c>
      <c r="I11" s="23">
        <v>14976643.300000001</v>
      </c>
      <c r="J11" s="23">
        <v>579789.15</v>
      </c>
      <c r="K11" s="23">
        <f>IF(SUM(G11:J11)&gt;0,SUM(G11:J11),"")</f>
        <v>594277950.37549984</v>
      </c>
    </row>
    <row r="12" spans="1:11" x14ac:dyDescent="0.25">
      <c r="A12" s="21" t="s">
        <v>21</v>
      </c>
      <c r="B12" s="22">
        <v>2111159901.3499999</v>
      </c>
      <c r="C12" s="22">
        <v>83871137.090000004</v>
      </c>
      <c r="D12" s="22">
        <v>138586631.84999999</v>
      </c>
      <c r="E12" s="22">
        <v>8329295.7000000002</v>
      </c>
      <c r="F12" s="22">
        <f>IF(SUM(B12:E12)&gt;0,SUM(B12:E12),"")</f>
        <v>2341946965.9899998</v>
      </c>
      <c r="G12" s="23">
        <v>2226310508.5999999</v>
      </c>
      <c r="H12" s="23">
        <v>84655547.439999998</v>
      </c>
      <c r="I12" s="23">
        <v>106233142.15000001</v>
      </c>
      <c r="J12" s="23">
        <v>3472114.6</v>
      </c>
      <c r="K12" s="23">
        <f>IF(SUM(G12:J12)&gt;0,SUM(G12:J12),"")</f>
        <v>2420671312.79</v>
      </c>
    </row>
    <row r="13" spans="1:11" x14ac:dyDescent="0.25">
      <c r="A13" s="21" t="s">
        <v>22</v>
      </c>
      <c r="B13" s="22">
        <v>1343365151.8</v>
      </c>
      <c r="C13" s="22">
        <v>40028619.420000002</v>
      </c>
      <c r="D13" s="22">
        <v>104700546.65000001</v>
      </c>
      <c r="E13" s="22">
        <v>13197993.25</v>
      </c>
      <c r="F13" s="22">
        <f>IF(SUM(B13:E13)&gt;0,SUM(B13:E13),"")</f>
        <v>1501292311.1200001</v>
      </c>
      <c r="G13" s="23">
        <v>1437334689.55</v>
      </c>
      <c r="H13" s="23">
        <v>36380331.920000002</v>
      </c>
      <c r="I13" s="23">
        <v>98463461.349999994</v>
      </c>
      <c r="J13" s="23">
        <v>2944544.95</v>
      </c>
      <c r="K13" s="23">
        <f>IF(SUM(G13:J13)&gt;0,SUM(G13:J13),"")</f>
        <v>1575123027.77</v>
      </c>
    </row>
    <row r="14" spans="1:11" x14ac:dyDescent="0.25">
      <c r="A14" s="21" t="s">
        <v>23</v>
      </c>
      <c r="B14" s="22">
        <v>301109608.14999998</v>
      </c>
      <c r="C14" s="22">
        <v>10992638.67</v>
      </c>
      <c r="D14" s="22">
        <v>12280040.15</v>
      </c>
      <c r="E14" s="22">
        <v>1883250.55</v>
      </c>
      <c r="F14" s="22">
        <f>IF(SUM(B14:E14)&gt;0,SUM(B14:E14),"")</f>
        <v>326265537.51999998</v>
      </c>
      <c r="G14" s="23">
        <v>316399345.5</v>
      </c>
      <c r="H14" s="23">
        <v>9224855.8599999994</v>
      </c>
      <c r="I14" s="23">
        <v>8116577.2000000002</v>
      </c>
      <c r="J14" s="23">
        <v>300503.75</v>
      </c>
      <c r="K14" s="23">
        <f>IF(SUM(G14:J14)&gt;0,SUM(G14:J14),"")</f>
        <v>334041282.31</v>
      </c>
    </row>
    <row r="15" spans="1:11" x14ac:dyDescent="0.25">
      <c r="A15" s="21" t="s">
        <v>24</v>
      </c>
      <c r="B15" s="22">
        <v>594004217.95000005</v>
      </c>
      <c r="C15" s="22">
        <v>24820939.079999998</v>
      </c>
      <c r="D15" s="22">
        <v>27046245.5</v>
      </c>
      <c r="E15" s="22">
        <v>1299673.45</v>
      </c>
      <c r="F15" s="22">
        <f>IF(SUM(B15:E15)&gt;0,SUM(B15:E15),"")</f>
        <v>647171075.98000014</v>
      </c>
      <c r="G15" s="23">
        <v>638592770.39999998</v>
      </c>
      <c r="H15" s="23">
        <v>23285806.629999999</v>
      </c>
      <c r="I15" s="23">
        <v>16519855</v>
      </c>
      <c r="J15" s="23">
        <v>369311.05</v>
      </c>
      <c r="K15" s="23">
        <f>IF(SUM(G15:J15)&gt;0,SUM(G15:J15),"")</f>
        <v>678767743.07999992</v>
      </c>
    </row>
    <row r="16" spans="1:11" x14ac:dyDescent="0.25">
      <c r="A16" s="21" t="s">
        <v>25</v>
      </c>
      <c r="B16" s="22">
        <v>1452508657.75</v>
      </c>
      <c r="C16" s="22">
        <v>41539034.899999999</v>
      </c>
      <c r="D16" s="22">
        <v>66031007.799999997</v>
      </c>
      <c r="E16" s="22">
        <v>4622830.5</v>
      </c>
      <c r="F16" s="22">
        <f>IF(SUM(B16:E16)&gt;0,SUM(B16:E16),"")</f>
        <v>1564701530.95</v>
      </c>
      <c r="G16" s="23">
        <v>1508320899.45</v>
      </c>
      <c r="H16" s="23">
        <v>43567106.100000001</v>
      </c>
      <c r="I16" s="23">
        <v>39190039.399999999</v>
      </c>
      <c r="J16" s="23">
        <v>1638040.6</v>
      </c>
      <c r="K16" s="23">
        <f>IF(SUM(G16:J16)&gt;0,SUM(G16:J16),"")</f>
        <v>1592716085.55</v>
      </c>
    </row>
    <row r="17" spans="1:11" x14ac:dyDescent="0.25">
      <c r="A17" s="21" t="s">
        <v>26</v>
      </c>
      <c r="B17" s="22">
        <v>396197299.25</v>
      </c>
      <c r="C17" s="22">
        <v>9912239.4800000004</v>
      </c>
      <c r="D17" s="22">
        <v>18801154.399999999</v>
      </c>
      <c r="E17" s="22">
        <v>3335263.1</v>
      </c>
      <c r="F17" s="22">
        <f>IF(SUM(B17:E17)&gt;0,SUM(B17:E17),"")</f>
        <v>428245956.23000002</v>
      </c>
      <c r="G17" s="23">
        <v>415206503.60000002</v>
      </c>
      <c r="H17" s="23">
        <v>10042855.960000001</v>
      </c>
      <c r="I17" s="23">
        <v>14164433.4</v>
      </c>
      <c r="J17" s="23">
        <v>668550.65</v>
      </c>
      <c r="K17" s="23">
        <f>IF(SUM(G17:J17)&gt;0,SUM(G17:J17),"")</f>
        <v>440082343.60999995</v>
      </c>
    </row>
    <row r="18" spans="1:11" x14ac:dyDescent="0.25">
      <c r="A18" s="21" t="s">
        <v>27</v>
      </c>
      <c r="B18" s="22">
        <v>239222933.90000001</v>
      </c>
      <c r="C18" s="22">
        <v>13099643.560000001</v>
      </c>
      <c r="D18" s="22">
        <v>14286670.6</v>
      </c>
      <c r="E18" s="22">
        <v>511606.25</v>
      </c>
      <c r="F18" s="22">
        <f>IF(SUM(B18:E18)&gt;0,SUM(B18:E18),"")</f>
        <v>267120854.31</v>
      </c>
      <c r="G18" s="23">
        <v>242951168.5</v>
      </c>
      <c r="H18" s="23">
        <v>14650005.189999999</v>
      </c>
      <c r="I18" s="23">
        <v>10608953.1</v>
      </c>
      <c r="J18" s="23">
        <v>300342.09999999998</v>
      </c>
      <c r="K18" s="23">
        <f>IF(SUM(G18:J18)&gt;0,SUM(G18:J18),"")</f>
        <v>268510468.88999999</v>
      </c>
    </row>
    <row r="19" spans="1:11" x14ac:dyDescent="0.25">
      <c r="A19" s="21" t="s">
        <v>28</v>
      </c>
      <c r="B19" s="22">
        <v>596514527.35000002</v>
      </c>
      <c r="C19" s="22">
        <v>44459546.579999998</v>
      </c>
      <c r="D19" s="22">
        <v>26257435.949999999</v>
      </c>
      <c r="E19" s="22">
        <v>940912.3</v>
      </c>
      <c r="F19" s="22">
        <f>IF(SUM(B19:E19)&gt;0,SUM(B19:E19),"")</f>
        <v>668172422.18000007</v>
      </c>
      <c r="G19" s="23">
        <v>621405099.39999998</v>
      </c>
      <c r="H19" s="23">
        <v>48056397.369999997</v>
      </c>
      <c r="I19" s="23">
        <v>20447188.300000001</v>
      </c>
      <c r="J19" s="23">
        <v>506442.15</v>
      </c>
      <c r="K19" s="23">
        <f>IF(SUM(G19:J19)&gt;0,SUM(G19:J19),"")</f>
        <v>690415127.21999991</v>
      </c>
    </row>
    <row r="20" spans="1:11" x14ac:dyDescent="0.25">
      <c r="A20" s="24" t="s">
        <v>29</v>
      </c>
      <c r="B20" s="25">
        <v>73780205.099999994</v>
      </c>
      <c r="C20" s="25">
        <v>6177282.6399999997</v>
      </c>
      <c r="D20" s="25">
        <v>2731502.6</v>
      </c>
      <c r="E20" s="25">
        <v>203027.25</v>
      </c>
      <c r="F20" s="25">
        <f>IF(SUM(B20:E20)&gt;0,SUM(B20:E20),"")</f>
        <v>82892017.589999989</v>
      </c>
      <c r="G20" s="26">
        <v>76632637.650000006</v>
      </c>
      <c r="H20" s="26">
        <v>6823414.1200000001</v>
      </c>
      <c r="I20" s="26">
        <v>1540665.2</v>
      </c>
      <c r="J20" s="26">
        <v>67309.850000000006</v>
      </c>
      <c r="K20" s="26">
        <f>IF(SUM(G20:J20)&gt;0,SUM(G20:J20),"")</f>
        <v>85064026.820000008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27" t="s">
        <v>30</v>
      </c>
      <c r="B23" s="28">
        <f>SUM(B5:B21)</f>
        <v>11339721826</v>
      </c>
      <c r="C23" s="28">
        <f>SUM(C5:C21)</f>
        <v>431728512.76999998</v>
      </c>
      <c r="D23" s="28">
        <f>SUM(D5:D21)</f>
        <v>631288151.45000005</v>
      </c>
      <c r="E23" s="28">
        <f>SUM(E5:E21)</f>
        <v>61460331.600000001</v>
      </c>
      <c r="F23" s="28">
        <f>SUM(F5:F21)</f>
        <v>12464198821.82</v>
      </c>
      <c r="G23" s="28">
        <f>SUM(G5:G21)</f>
        <v>12061477093.300001</v>
      </c>
      <c r="H23" s="28">
        <f>SUM(H5:H21)</f>
        <v>427588728.24550003</v>
      </c>
      <c r="I23" s="28">
        <f>SUM(I5:I21)</f>
        <v>486558840.15000004</v>
      </c>
      <c r="J23" s="28">
        <f>SUM(J5:J21)</f>
        <v>16737971.500000002</v>
      </c>
      <c r="K23" s="28">
        <f>SUM(K5:K21)</f>
        <v>12992362633.195498</v>
      </c>
    </row>
    <row r="24" spans="1:11" x14ac:dyDescent="0.25">
      <c r="A24" s="29" t="s">
        <v>31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F1:G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DC03F-FD1D-4ADF-855D-6EF96C308CA8}"/>
</file>

<file path=customXml/itemProps2.xml><?xml version="1.0" encoding="utf-8"?>
<ds:datastoreItem xmlns:ds="http://schemas.openxmlformats.org/officeDocument/2006/customXml" ds:itemID="{7B6AD528-A231-42C9-B686-1E10A7BA15CA}"/>
</file>

<file path=customXml/itemProps3.xml><?xml version="1.0" encoding="utf-8"?>
<ds:datastoreItem xmlns:ds="http://schemas.openxmlformats.org/officeDocument/2006/customXml" ds:itemID="{B8404463-ED6A-4CD2-A6E1-CE98E35A9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Venta por comuidades en euros    </dc:title>
  <dc:creator>Miranda Torres, Felipe</dc:creator>
  <cp:lastModifiedBy> </cp:lastModifiedBy>
  <dcterms:created xsi:type="dcterms:W3CDTF">2015-04-28T08:36:34Z</dcterms:created>
  <dcterms:modified xsi:type="dcterms:W3CDTF">2015-04-28T08:37:24Z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