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" i="1" l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K48" i="1"/>
  <c r="F49" i="1"/>
  <c r="K49" i="1"/>
  <c r="F50" i="1"/>
  <c r="K50" i="1"/>
  <c r="F51" i="1"/>
  <c r="K51" i="1"/>
  <c r="F52" i="1"/>
  <c r="K52" i="1"/>
  <c r="F53" i="1"/>
  <c r="K53" i="1"/>
  <c r="B55" i="1"/>
  <c r="C55" i="1"/>
  <c r="D55" i="1"/>
  <c r="E55" i="1"/>
  <c r="F55" i="1"/>
  <c r="G55" i="1"/>
  <c r="H55" i="1"/>
  <c r="I55" i="1"/>
  <c r="J55" i="1"/>
  <c r="K55" i="1"/>
</calcChain>
</file>

<file path=xl/sharedStrings.xml><?xml version="1.0" encoding="utf-8"?>
<sst xmlns="http://schemas.openxmlformats.org/spreadsheetml/2006/main" count="71" uniqueCount="65">
  <si>
    <t>Península e</t>
  </si>
  <si>
    <t>Illes Balears</t>
  </si>
  <si>
    <t>Ventas en Euros(*)</t>
  </si>
  <si>
    <t>Acumulado</t>
  </si>
  <si>
    <t>AÑO ACTUAL</t>
  </si>
  <si>
    <t>AÑO ANTERIOR</t>
  </si>
  <si>
    <t>Hasta……:</t>
  </si>
  <si>
    <t>31-Diciembre-2009</t>
  </si>
  <si>
    <t>31-Diciembre-2008</t>
  </si>
  <si>
    <t>PROVINCIA</t>
  </si>
  <si>
    <t>CIGARRILLOS</t>
  </si>
  <si>
    <t>CIGARROS</t>
  </si>
  <si>
    <t>P. LIAR</t>
  </si>
  <si>
    <t>P. PIPA</t>
  </si>
  <si>
    <t>TOTALES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</si>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</sst>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6"/>
      <color rgb="FF000080"/>
      <name val="Arial"/>
      <family val="2"/>
    </font>
    <font>
      <sz val="10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 wrapText="1"/>
    </xf>
    <xf numFmtId="0" fontId="4" fillId="0" borderId="0" xfId="0" applyFont="1"/>
    <xf numFmtId="0" fontId="7" fillId="2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3" fontId="8" fillId="4" borderId="6" xfId="0" applyNumberFormat="1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10" fillId="2" borderId="3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3" fontId="11" fillId="4" borderId="8" xfId="0" applyNumberFormat="1" applyFont="1" applyFill="1" applyBorder="1"/>
    <xf numFmtId="3" fontId="11" fillId="2" borderId="7" xfId="0" applyNumberFormat="1" applyFont="1" applyFill="1" applyBorder="1"/>
    <xf numFmtId="3" fontId="11" fillId="3" borderId="7" xfId="0" applyNumberFormat="1" applyFont="1" applyFill="1" applyBorder="1"/>
    <xf numFmtId="3" fontId="11" fillId="4" borderId="6" xfId="0" applyNumberFormat="1" applyFont="1" applyFill="1" applyBorder="1"/>
    <xf numFmtId="3" fontId="11" fillId="2" borderId="3" xfId="0" applyNumberFormat="1" applyFont="1" applyFill="1" applyBorder="1"/>
    <xf numFmtId="3" fontId="11" fillId="3" borderId="3" xfId="0" applyNumberFormat="1" applyFont="1" applyFill="1" applyBorder="1"/>
    <xf numFmtId="3" fontId="11" fillId="4" borderId="9" xfId="0" applyNumberFormat="1" applyFont="1" applyFill="1" applyBorder="1"/>
    <xf numFmtId="3" fontId="11" fillId="2" borderId="10" xfId="0" applyNumberFormat="1" applyFont="1" applyFill="1" applyBorder="1"/>
    <xf numFmtId="3" fontId="11" fillId="3" borderId="10" xfId="0" applyNumberFormat="1" applyFont="1" applyFill="1" applyBorder="1"/>
    <xf numFmtId="0" fontId="12" fillId="5" borderId="9" xfId="0" applyFont="1" applyFill="1" applyBorder="1"/>
    <xf numFmtId="3" fontId="12" fillId="5" borderId="10" xfId="0" applyNumberFormat="1" applyFont="1" applyFill="1" applyBorder="1"/>
    <xf numFmtId="0" fontId="1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5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5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sqref="A1:K57"/>
    </sheetView>
  </sheetViews>
  <sheetFormatPr baseColWidth="10" defaultRowHeight="15" x14ac:dyDescent="0.25"/>
  <cols>
    <col min="1" max="1" width="25.140625" customWidth="1"/>
    <col min="2" max="2" width="17.140625" customWidth="1"/>
    <col min="6" max="6" width="14.7109375" customWidth="1"/>
    <col min="7" max="7" width="16.7109375" customWidth="1"/>
    <col min="11" max="11" width="16.42578125" customWidth="1"/>
  </cols>
  <sheetData>
    <row r="1" spans="1:11" ht="36" x14ac:dyDescent="0.25">
      <c r="A1" s="1" t="s">
        <v>0</v>
      </c>
      <c r="B1" s="24"/>
      <c r="C1" s="24"/>
      <c r="D1" s="24"/>
      <c r="E1" s="26"/>
      <c r="F1" s="28"/>
      <c r="G1" s="28"/>
      <c r="H1" s="30"/>
      <c r="I1" s="28"/>
      <c r="J1" s="28"/>
      <c r="K1" s="32" t="s">
        <v>2</v>
      </c>
    </row>
    <row r="2" spans="1:11" ht="36" x14ac:dyDescent="0.25">
      <c r="A2" s="1" t="s">
        <v>1</v>
      </c>
      <c r="B2" s="25"/>
      <c r="C2" s="25"/>
      <c r="D2" s="25"/>
      <c r="E2" s="27"/>
      <c r="F2" s="29"/>
      <c r="G2" s="29"/>
      <c r="H2" s="31"/>
      <c r="I2" s="29"/>
      <c r="J2" s="29"/>
      <c r="K2" s="33"/>
    </row>
    <row r="3" spans="1:11" ht="22.5" customHeight="1" x14ac:dyDescent="0.25">
      <c r="A3" s="34" t="s">
        <v>3</v>
      </c>
      <c r="B3" s="37" t="s">
        <v>4</v>
      </c>
      <c r="C3" s="36"/>
      <c r="D3" s="36"/>
      <c r="E3" s="36"/>
      <c r="F3" s="38"/>
      <c r="G3" s="40" t="s">
        <v>5</v>
      </c>
      <c r="H3" s="39"/>
      <c r="I3" s="39"/>
      <c r="J3" s="39"/>
      <c r="K3" s="41"/>
    </row>
    <row r="4" spans="1:11" ht="18" x14ac:dyDescent="0.25">
      <c r="A4" s="35"/>
      <c r="B4" s="3" t="s">
        <v>6</v>
      </c>
      <c r="C4" s="42" t="s">
        <v>7</v>
      </c>
      <c r="D4" s="42"/>
      <c r="E4" s="42"/>
      <c r="F4" s="43"/>
      <c r="G4" s="4" t="s">
        <v>6</v>
      </c>
      <c r="H4" s="44" t="s">
        <v>8</v>
      </c>
      <c r="I4" s="44"/>
      <c r="J4" s="44"/>
      <c r="K4" s="45"/>
    </row>
    <row r="5" spans="1:11" x14ac:dyDescent="0.25">
      <c r="A5" s="5" t="s">
        <v>9</v>
      </c>
      <c r="B5" s="6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9" t="s">
        <v>10</v>
      </c>
      <c r="H5" s="10" t="s">
        <v>11</v>
      </c>
      <c r="I5" s="10" t="s">
        <v>12</v>
      </c>
      <c r="J5" s="10" t="s">
        <v>13</v>
      </c>
      <c r="K5" s="11" t="s">
        <v>14</v>
      </c>
    </row>
    <row r="6" spans="1:11" x14ac:dyDescent="0.25">
      <c r="A6" s="12" t="s">
        <v>15</v>
      </c>
      <c r="B6" s="13">
        <v>68860594.700000003</v>
      </c>
      <c r="C6" s="13">
        <v>6173331.6599999992</v>
      </c>
      <c r="D6" s="13">
        <v>615717.15</v>
      </c>
      <c r="E6" s="13">
        <v>31840.55</v>
      </c>
      <c r="F6" s="13" t="str">
        <f>IF(SUM(B5:E5)&gt;0,SUM(B5:E5),"")</f>
        <v/>
      </c>
      <c r="G6" s="14">
        <v>69505599.849999994</v>
      </c>
      <c r="H6" s="14">
        <v>6632551.4100000001</v>
      </c>
      <c r="I6" s="14">
        <v>225499.75</v>
      </c>
      <c r="J6" s="14">
        <v>26974.3</v>
      </c>
      <c r="K6" s="14" t="str">
        <f>IF(SUM(G5:J5)&gt;0,SUM(G5:J5),"")</f>
        <v/>
      </c>
    </row>
    <row r="7" spans="1:11" x14ac:dyDescent="0.25">
      <c r="A7" s="15" t="s">
        <v>16</v>
      </c>
      <c r="B7" s="16">
        <v>99416480.099999994</v>
      </c>
      <c r="C7" s="16">
        <v>3201584.5</v>
      </c>
      <c r="D7" s="16">
        <v>1534661.05</v>
      </c>
      <c r="E7" s="16">
        <v>53978.95</v>
      </c>
      <c r="F7" s="16">
        <f>IF(SUM(B6:E6)&gt;0,SUM(B6:E6),"")</f>
        <v>75681484.060000002</v>
      </c>
      <c r="G7" s="17">
        <v>95590748</v>
      </c>
      <c r="H7" s="17">
        <v>3373530.98</v>
      </c>
      <c r="I7" s="17">
        <v>462457.9</v>
      </c>
      <c r="J7" s="17">
        <v>34141</v>
      </c>
      <c r="K7" s="17">
        <f>IF(SUM(G6:J6)&gt;0,SUM(G6:J6),"")</f>
        <v>76390625.309999987</v>
      </c>
    </row>
    <row r="8" spans="1:11" x14ac:dyDescent="0.25">
      <c r="A8" s="15" t="s">
        <v>17</v>
      </c>
      <c r="B8" s="16">
        <v>599911611.14999998</v>
      </c>
      <c r="C8" s="16">
        <v>14797307.84</v>
      </c>
      <c r="D8" s="16">
        <v>74084400.25</v>
      </c>
      <c r="E8" s="16">
        <v>870871.35</v>
      </c>
      <c r="F8" s="16">
        <f>IF(SUM(B7:E7)&gt;0,SUM(B7:E7),"")</f>
        <v>104206704.59999999</v>
      </c>
      <c r="G8" s="17">
        <v>665073918.5</v>
      </c>
      <c r="H8" s="17">
        <v>16317796.879999999</v>
      </c>
      <c r="I8" s="17">
        <v>65206236.649999999</v>
      </c>
      <c r="J8" s="17">
        <v>917688.5</v>
      </c>
      <c r="K8" s="17">
        <f>IF(SUM(G7:J7)&gt;0,SUM(G7:J7),"")</f>
        <v>99460877.88000001</v>
      </c>
    </row>
    <row r="9" spans="1:11" x14ac:dyDescent="0.25">
      <c r="A9" s="15" t="s">
        <v>18</v>
      </c>
      <c r="B9" s="16">
        <v>197515309.25</v>
      </c>
      <c r="C9" s="16">
        <v>3369408.19</v>
      </c>
      <c r="D9" s="16">
        <v>8449224.9500000011</v>
      </c>
      <c r="E9" s="16">
        <v>113082.25</v>
      </c>
      <c r="F9" s="16">
        <f>IF(SUM(B8:E8)&gt;0,SUM(B8:E8),"")</f>
        <v>689664190.59000003</v>
      </c>
      <c r="G9" s="17">
        <v>199553938.84999999</v>
      </c>
      <c r="H9" s="17">
        <v>3370881.93</v>
      </c>
      <c r="I9" s="17">
        <v>4665974.3499999996</v>
      </c>
      <c r="J9" s="17">
        <v>112482.05</v>
      </c>
      <c r="K9" s="17">
        <f>IF(SUM(G8:J8)&gt;0,SUM(G8:J8),"")</f>
        <v>747515640.52999997</v>
      </c>
    </row>
    <row r="10" spans="1:11" x14ac:dyDescent="0.25">
      <c r="A10" s="15" t="s">
        <v>19</v>
      </c>
      <c r="B10" s="16">
        <v>45253911.100000001</v>
      </c>
      <c r="C10" s="16">
        <v>1880648.22</v>
      </c>
      <c r="D10" s="16">
        <v>579136.15</v>
      </c>
      <c r="E10" s="16">
        <v>21218.05</v>
      </c>
      <c r="F10" s="16">
        <f>IF(SUM(B9:E9)&gt;0,SUM(B9:E9),"")</f>
        <v>209447024.63999999</v>
      </c>
      <c r="G10" s="17">
        <v>43894325.549999997</v>
      </c>
      <c r="H10" s="17">
        <v>1860571.09</v>
      </c>
      <c r="I10" s="17">
        <v>141270.85</v>
      </c>
      <c r="J10" s="17">
        <v>17857.150000000001</v>
      </c>
      <c r="K10" s="17">
        <f>IF(SUM(G9:J9)&gt;0,SUM(G9:J9),"")</f>
        <v>207703277.18000001</v>
      </c>
    </row>
    <row r="11" spans="1:11" x14ac:dyDescent="0.25">
      <c r="A11" s="15" t="s">
        <v>20</v>
      </c>
      <c r="B11" s="16">
        <v>184488184</v>
      </c>
      <c r="C11" s="16">
        <v>4663791.1500000004</v>
      </c>
      <c r="D11" s="16">
        <v>4078734.15</v>
      </c>
      <c r="E11" s="16">
        <v>55171</v>
      </c>
      <c r="F11" s="16">
        <f>IF(SUM(B10:E10)&gt;0,SUM(B10:E10),"")</f>
        <v>47734913.519999996</v>
      </c>
      <c r="G11" s="17">
        <v>174557917.69999999</v>
      </c>
      <c r="H11" s="17">
        <v>4440378.7300000004</v>
      </c>
      <c r="I11" s="17">
        <v>587157.55000000005</v>
      </c>
      <c r="J11" s="17">
        <v>48498.85</v>
      </c>
      <c r="K11" s="17">
        <f>IF(SUM(G10:J10)&gt;0,SUM(G10:J10),"")</f>
        <v>45914024.640000001</v>
      </c>
    </row>
    <row r="12" spans="1:11" x14ac:dyDescent="0.25">
      <c r="A12" s="15" t="s">
        <v>21</v>
      </c>
      <c r="B12" s="16">
        <v>418949128.30000001</v>
      </c>
      <c r="C12" s="16">
        <v>12053725.66</v>
      </c>
      <c r="D12" s="16">
        <v>35457601.800000004</v>
      </c>
      <c r="E12" s="16">
        <v>615724.65</v>
      </c>
      <c r="F12" s="16">
        <f>IF(SUM(B11:E11)&gt;0,SUM(B11:E11),"")</f>
        <v>193285880.30000001</v>
      </c>
      <c r="G12" s="17">
        <v>456390498.44999999</v>
      </c>
      <c r="H12" s="17">
        <v>13133867.789999999</v>
      </c>
      <c r="I12" s="17">
        <v>32830131.350000001</v>
      </c>
      <c r="J12" s="17">
        <v>749250.75</v>
      </c>
      <c r="K12" s="17">
        <f>IF(SUM(G11:J11)&gt;0,SUM(G11:J11),"")</f>
        <v>179633952.82999998</v>
      </c>
    </row>
    <row r="13" spans="1:11" x14ac:dyDescent="0.25">
      <c r="A13" s="15" t="s">
        <v>22</v>
      </c>
      <c r="B13" s="16">
        <v>1255509735.3</v>
      </c>
      <c r="C13" s="16">
        <v>53202945.490000002</v>
      </c>
      <c r="D13" s="16">
        <v>32012295.5</v>
      </c>
      <c r="E13" s="16">
        <v>1182672.6000000001</v>
      </c>
      <c r="F13" s="16">
        <f>IF(SUM(B12:E12)&gt;0,SUM(B12:E12),"")</f>
        <v>467076180.41000003</v>
      </c>
      <c r="G13" s="17">
        <v>1247501692.0999999</v>
      </c>
      <c r="H13" s="17">
        <v>57033638.929999992</v>
      </c>
      <c r="I13" s="17">
        <v>19647776.849999998</v>
      </c>
      <c r="J13" s="17">
        <v>1117648.75</v>
      </c>
      <c r="K13" s="17">
        <f>IF(SUM(G12:J12)&gt;0,SUM(G12:J12),"")</f>
        <v>503103748.34000003</v>
      </c>
    </row>
    <row r="14" spans="1:11" x14ac:dyDescent="0.25">
      <c r="A14" s="15" t="s">
        <v>23</v>
      </c>
      <c r="B14" s="16">
        <v>89070924.299999997</v>
      </c>
      <c r="C14" s="16">
        <v>6471928.5199999996</v>
      </c>
      <c r="D14" s="16">
        <v>950664.4</v>
      </c>
      <c r="E14" s="16">
        <v>33428.9</v>
      </c>
      <c r="F14" s="16">
        <f>IF(SUM(B13:E13)&gt;0,SUM(B13:E13),"")</f>
        <v>1341907648.8899999</v>
      </c>
      <c r="G14" s="17">
        <v>88749661.200000003</v>
      </c>
      <c r="H14" s="17">
        <v>6582978.0199999996</v>
      </c>
      <c r="I14" s="17">
        <v>311742.25</v>
      </c>
      <c r="J14" s="17">
        <v>33407.699999999997</v>
      </c>
      <c r="K14" s="17">
        <f>IF(SUM(G13:J13)&gt;0,SUM(G13:J13),"")</f>
        <v>1325300756.6299999</v>
      </c>
    </row>
    <row r="15" spans="1:11" x14ac:dyDescent="0.25">
      <c r="A15" s="15" t="s">
        <v>24</v>
      </c>
      <c r="B15" s="16">
        <v>112466204.89999999</v>
      </c>
      <c r="C15" s="16">
        <v>3831738.91</v>
      </c>
      <c r="D15" s="16">
        <v>2594967.7999999998</v>
      </c>
      <c r="E15" s="16">
        <v>65058.6</v>
      </c>
      <c r="F15" s="16">
        <f>IF(SUM(B14:E14)&gt;0,SUM(B14:E14),"")</f>
        <v>96526946.120000005</v>
      </c>
      <c r="G15" s="17">
        <v>106225943.64999999</v>
      </c>
      <c r="H15" s="17">
        <v>4008281.36</v>
      </c>
      <c r="I15" s="17">
        <v>597107.05000000005</v>
      </c>
      <c r="J15" s="17">
        <v>41057.1</v>
      </c>
      <c r="K15" s="17">
        <f>IF(SUM(G14:J14)&gt;0,SUM(G14:J14),"")</f>
        <v>95677789.170000002</v>
      </c>
    </row>
    <row r="16" spans="1:11" x14ac:dyDescent="0.25">
      <c r="A16" s="15" t="s">
        <v>25</v>
      </c>
      <c r="B16" s="16">
        <v>254609137.19999999</v>
      </c>
      <c r="C16" s="16">
        <v>4977059.17</v>
      </c>
      <c r="D16" s="16">
        <v>4962698.45</v>
      </c>
      <c r="E16" s="16">
        <v>127741.8</v>
      </c>
      <c r="F16" s="16">
        <f>IF(SUM(B15:E15)&gt;0,SUM(B15:E15),"")</f>
        <v>118957970.20999998</v>
      </c>
      <c r="G16" s="17">
        <v>250444069.99999997</v>
      </c>
      <c r="H16" s="17">
        <v>5227100.63</v>
      </c>
      <c r="I16" s="17">
        <v>1175275.55</v>
      </c>
      <c r="J16" s="17">
        <v>114463.95</v>
      </c>
      <c r="K16" s="17">
        <f>IF(SUM(G15:J15)&gt;0,SUM(G15:J15),"")</f>
        <v>110872389.15999998</v>
      </c>
    </row>
    <row r="17" spans="1:11" x14ac:dyDescent="0.25">
      <c r="A17" s="15" t="s">
        <v>26</v>
      </c>
      <c r="B17" s="16">
        <v>153345015.84999999</v>
      </c>
      <c r="C17" s="16">
        <v>4888314.84</v>
      </c>
      <c r="D17" s="16">
        <v>4125516.85</v>
      </c>
      <c r="E17" s="16">
        <v>79412.95</v>
      </c>
      <c r="F17" s="16">
        <f>IF(SUM(B16:E16)&gt;0,SUM(B16:E16),"")</f>
        <v>264676636.61999997</v>
      </c>
      <c r="G17" s="17">
        <v>157887045.55000001</v>
      </c>
      <c r="H17" s="17">
        <v>5138896.3600000003</v>
      </c>
      <c r="I17" s="17">
        <v>1011135.75</v>
      </c>
      <c r="J17" s="17">
        <v>70884.2</v>
      </c>
      <c r="K17" s="17">
        <f>IF(SUM(G16:J16)&gt;0,SUM(G16:J16),"")</f>
        <v>256960910.12999997</v>
      </c>
    </row>
    <row r="18" spans="1:11" x14ac:dyDescent="0.25">
      <c r="A18" s="15" t="s">
        <v>27</v>
      </c>
      <c r="B18" s="16">
        <v>137189858.80000001</v>
      </c>
      <c r="C18" s="16">
        <v>4058413.79</v>
      </c>
      <c r="D18" s="16">
        <v>2727585.45</v>
      </c>
      <c r="E18" s="16">
        <v>35450.75</v>
      </c>
      <c r="F18" s="16">
        <f>IF(SUM(B17:E17)&gt;0,SUM(B17:E17),"")</f>
        <v>162438260.48999998</v>
      </c>
      <c r="G18" s="17">
        <v>133649965.14999999</v>
      </c>
      <c r="H18" s="17">
        <v>4078539.38</v>
      </c>
      <c r="I18" s="17">
        <v>387961.8</v>
      </c>
      <c r="J18" s="17">
        <v>27961.55</v>
      </c>
      <c r="K18" s="17">
        <f>IF(SUM(G17:J17)&gt;0,SUM(G17:J17),"")</f>
        <v>164107961.86000001</v>
      </c>
    </row>
    <row r="19" spans="1:11" x14ac:dyDescent="0.25">
      <c r="A19" s="15" t="s">
        <v>28</v>
      </c>
      <c r="B19" s="16">
        <v>194446927</v>
      </c>
      <c r="C19" s="16">
        <v>3949252.13</v>
      </c>
      <c r="D19" s="16">
        <v>4070761.15</v>
      </c>
      <c r="E19" s="16">
        <v>79359.3</v>
      </c>
      <c r="F19" s="16">
        <f>IF(SUM(B18:E18)&gt;0,SUM(B18:E18),"")</f>
        <v>144011308.78999999</v>
      </c>
      <c r="G19" s="17">
        <v>190722766.15000001</v>
      </c>
      <c r="H19" s="17">
        <v>3987603.3</v>
      </c>
      <c r="I19" s="17">
        <v>556378.65</v>
      </c>
      <c r="J19" s="17">
        <v>54859.9</v>
      </c>
      <c r="K19" s="17">
        <f>IF(SUM(G18:J18)&gt;0,SUM(G18:J18),"")</f>
        <v>138144427.88000003</v>
      </c>
    </row>
    <row r="20" spans="1:11" x14ac:dyDescent="0.25">
      <c r="A20" s="15" t="s">
        <v>29</v>
      </c>
      <c r="B20" s="16">
        <v>258498249.90000001</v>
      </c>
      <c r="C20" s="16">
        <v>8523940.1499999985</v>
      </c>
      <c r="D20" s="16">
        <v>3441627.7</v>
      </c>
      <c r="E20" s="16">
        <v>109629.55</v>
      </c>
      <c r="F20" s="16">
        <f>IF(SUM(B19:E19)&gt;0,SUM(B19:E19),"")</f>
        <v>202546299.58000001</v>
      </c>
      <c r="G20" s="17">
        <v>245908419.65000001</v>
      </c>
      <c r="H20" s="17">
        <v>8575829.9199999999</v>
      </c>
      <c r="I20" s="17">
        <v>1483828.65</v>
      </c>
      <c r="J20" s="17">
        <v>100752</v>
      </c>
      <c r="K20" s="17">
        <f>IF(SUM(G19:J19)&gt;0,SUM(G19:J19),"")</f>
        <v>195321608.00000003</v>
      </c>
    </row>
    <row r="21" spans="1:11" x14ac:dyDescent="0.25">
      <c r="A21" s="15" t="s">
        <v>30</v>
      </c>
      <c r="B21" s="16">
        <v>59053765.700000003</v>
      </c>
      <c r="C21" s="16">
        <v>1817628.29</v>
      </c>
      <c r="D21" s="16">
        <v>815138.55</v>
      </c>
      <c r="E21" s="16">
        <v>13809.75</v>
      </c>
      <c r="F21" s="16">
        <f>IF(SUM(B20:E20)&gt;0,SUM(B20:E20),"")</f>
        <v>270573447.30000001</v>
      </c>
      <c r="G21" s="17">
        <v>58072868.5</v>
      </c>
      <c r="H21" s="17">
        <v>1754725.02</v>
      </c>
      <c r="I21" s="17">
        <v>171105</v>
      </c>
      <c r="J21" s="17">
        <v>11516.95</v>
      </c>
      <c r="K21" s="17">
        <f>IF(SUM(G20:J20)&gt;0,SUM(G20:J20),"")</f>
        <v>256068830.22</v>
      </c>
    </row>
    <row r="22" spans="1:11" x14ac:dyDescent="0.25">
      <c r="A22" s="15" t="s">
        <v>31</v>
      </c>
      <c r="B22" s="16">
        <v>534819864.34999996</v>
      </c>
      <c r="C22" s="16">
        <v>17546679.210000001</v>
      </c>
      <c r="D22" s="16">
        <v>35538375.199999996</v>
      </c>
      <c r="E22" s="16">
        <v>970960.7</v>
      </c>
      <c r="F22" s="16">
        <f>IF(SUM(B21:E21)&gt;0,SUM(B21:E21),"")</f>
        <v>61700342.289999999</v>
      </c>
      <c r="G22" s="17">
        <v>543002800.94999993</v>
      </c>
      <c r="H22" s="17">
        <v>18786033.66</v>
      </c>
      <c r="I22" s="17">
        <v>31758928.550000001</v>
      </c>
      <c r="J22" s="17">
        <v>880145.05</v>
      </c>
      <c r="K22" s="17">
        <f>IF(SUM(G21:J21)&gt;0,SUM(G21:J21),"")</f>
        <v>60010215.470000006</v>
      </c>
    </row>
    <row r="23" spans="1:11" x14ac:dyDescent="0.25">
      <c r="A23" s="15" t="s">
        <v>32</v>
      </c>
      <c r="B23" s="16">
        <v>237261905.54999998</v>
      </c>
      <c r="C23" s="16">
        <v>3700779.24</v>
      </c>
      <c r="D23" s="16">
        <v>6049325.6000000006</v>
      </c>
      <c r="E23" s="16">
        <v>132607.35</v>
      </c>
      <c r="F23" s="16">
        <f>IF(SUM(B22:E22)&gt;0,SUM(B22:E22),"")</f>
        <v>588875879.46000004</v>
      </c>
      <c r="G23" s="17">
        <v>233134271.29999998</v>
      </c>
      <c r="H23" s="17">
        <v>3737445.81</v>
      </c>
      <c r="I23" s="17">
        <v>2202394.0499999998</v>
      </c>
      <c r="J23" s="17">
        <v>96116.55</v>
      </c>
      <c r="K23" s="17">
        <f>IF(SUM(G22:J22)&gt;0,SUM(G22:J22),"")</f>
        <v>594427908.2099998</v>
      </c>
    </row>
    <row r="24" spans="1:11" x14ac:dyDescent="0.25">
      <c r="A24" s="15" t="s">
        <v>33</v>
      </c>
      <c r="B24" s="16">
        <v>58828592.849999994</v>
      </c>
      <c r="C24" s="16">
        <v>1772906.12</v>
      </c>
      <c r="D24" s="16">
        <v>1022613.7</v>
      </c>
      <c r="E24" s="16">
        <v>26021.65</v>
      </c>
      <c r="F24" s="16">
        <f>IF(SUM(B23:E23)&gt;0,SUM(B23:E23),"")</f>
        <v>247144617.73999998</v>
      </c>
      <c r="G24" s="17">
        <v>57782675.050000004</v>
      </c>
      <c r="H24" s="17">
        <v>1760039.77</v>
      </c>
      <c r="I24" s="17">
        <v>173639.75</v>
      </c>
      <c r="J24" s="17">
        <v>19869.45</v>
      </c>
      <c r="K24" s="17">
        <f>IF(SUM(G23:J23)&gt;0,SUM(G23:J23),"")</f>
        <v>239170227.71000001</v>
      </c>
    </row>
    <row r="25" spans="1:11" x14ac:dyDescent="0.25">
      <c r="A25" s="15" t="s">
        <v>34</v>
      </c>
      <c r="B25" s="16">
        <v>296322475.25</v>
      </c>
      <c r="C25" s="16">
        <v>20134257.810000002</v>
      </c>
      <c r="D25" s="16">
        <v>13181583.85</v>
      </c>
      <c r="E25" s="16">
        <v>311260.25</v>
      </c>
      <c r="F25" s="16">
        <f>IF(SUM(B24:E24)&gt;0,SUM(B24:E24),"")</f>
        <v>61650134.319999993</v>
      </c>
      <c r="G25" s="17">
        <v>290297716.19999999</v>
      </c>
      <c r="H25" s="17">
        <v>20511922.060000002</v>
      </c>
      <c r="I25" s="17">
        <v>10309989.799999999</v>
      </c>
      <c r="J25" s="17">
        <v>280792.55</v>
      </c>
      <c r="K25" s="17">
        <f>IF(SUM(G24:J24)&gt;0,SUM(G24:J24),"")</f>
        <v>59736224.020000011</v>
      </c>
    </row>
    <row r="26" spans="1:11" x14ac:dyDescent="0.25">
      <c r="A26" s="15" t="s">
        <v>35</v>
      </c>
      <c r="B26" s="16">
        <v>160935182.35000002</v>
      </c>
      <c r="C26" s="16">
        <v>2298239.7400000002</v>
      </c>
      <c r="D26" s="16">
        <v>5151532.6500000004</v>
      </c>
      <c r="E26" s="16">
        <v>80409.600000000006</v>
      </c>
      <c r="F26" s="16">
        <f>IF(SUM(B25:E25)&gt;0,SUM(B25:E25),"")</f>
        <v>329949577.16000003</v>
      </c>
      <c r="G26" s="17">
        <v>158209233.90000001</v>
      </c>
      <c r="H26" s="17">
        <v>2253359.2999999998</v>
      </c>
      <c r="I26" s="17">
        <v>1677519.25</v>
      </c>
      <c r="J26" s="17">
        <v>76363.600000000006</v>
      </c>
      <c r="K26" s="17">
        <f>IF(SUM(G25:J25)&gt;0,SUM(G25:J25),"")</f>
        <v>321400420.61000001</v>
      </c>
    </row>
    <row r="27" spans="1:11" x14ac:dyDescent="0.25">
      <c r="A27" s="15" t="s">
        <v>36</v>
      </c>
      <c r="B27" s="16">
        <v>73225345.100000009</v>
      </c>
      <c r="C27" s="16">
        <v>3212767.1</v>
      </c>
      <c r="D27" s="16">
        <v>2298263.7999999998</v>
      </c>
      <c r="E27" s="16">
        <v>45062.1</v>
      </c>
      <c r="F27" s="16">
        <f>IF(SUM(B26:E26)&gt;0,SUM(B26:E26),"")</f>
        <v>168465364.34000003</v>
      </c>
      <c r="G27" s="17">
        <v>71975248.5</v>
      </c>
      <c r="H27" s="17">
        <v>3258917.19</v>
      </c>
      <c r="I27" s="17">
        <v>1489759.1</v>
      </c>
      <c r="J27" s="17">
        <v>48252.05</v>
      </c>
      <c r="K27" s="17">
        <f>IF(SUM(G26:J26)&gt;0,SUM(G26:J26),"")</f>
        <v>162216476.05000001</v>
      </c>
    </row>
    <row r="28" spans="1:11" x14ac:dyDescent="0.25">
      <c r="A28" s="15" t="s">
        <v>37</v>
      </c>
      <c r="B28" s="16">
        <v>171299517.84999999</v>
      </c>
      <c r="C28" s="16">
        <v>3323794.13</v>
      </c>
      <c r="D28" s="16">
        <v>3507534.9</v>
      </c>
      <c r="E28" s="16">
        <v>57900.45</v>
      </c>
      <c r="F28" s="16">
        <f>IF(SUM(B27:E27)&gt;0,SUM(B27:E27),"")</f>
        <v>78781438.099999994</v>
      </c>
      <c r="G28" s="17">
        <v>164478002.75</v>
      </c>
      <c r="H28" s="17">
        <v>3383212.24</v>
      </c>
      <c r="I28" s="17">
        <v>456096.45</v>
      </c>
      <c r="J28" s="17">
        <v>38294.15</v>
      </c>
      <c r="K28" s="17">
        <f>IF(SUM(G27:J27)&gt;0,SUM(G27:J27),"")</f>
        <v>76772176.839999989</v>
      </c>
    </row>
    <row r="29" spans="1:11" x14ac:dyDescent="0.25">
      <c r="A29" s="15" t="s">
        <v>38</v>
      </c>
      <c r="B29" s="16">
        <v>120883857.34999999</v>
      </c>
      <c r="C29" s="16">
        <v>6839498.2200000007</v>
      </c>
      <c r="D29" s="16">
        <v>1736202.45</v>
      </c>
      <c r="E29" s="16">
        <v>52339.75</v>
      </c>
      <c r="F29" s="16">
        <f>IF(SUM(B28:E28)&gt;0,SUM(B28:E28),"")</f>
        <v>178188747.32999998</v>
      </c>
      <c r="G29" s="17">
        <v>115177791.44999999</v>
      </c>
      <c r="H29" s="17">
        <v>6773894.2300000004</v>
      </c>
      <c r="I29" s="17">
        <v>538237</v>
      </c>
      <c r="J29" s="17">
        <v>50015.35</v>
      </c>
      <c r="K29" s="17">
        <f>IF(SUM(G28:J28)&gt;0,SUM(G28:J28),"")</f>
        <v>168355605.59</v>
      </c>
    </row>
    <row r="30" spans="1:11" x14ac:dyDescent="0.25">
      <c r="A30" s="15" t="s">
        <v>39</v>
      </c>
      <c r="B30" s="16">
        <v>174602418.75</v>
      </c>
      <c r="C30" s="16">
        <v>5619688.3899999997</v>
      </c>
      <c r="D30" s="16">
        <v>7668139.8000000007</v>
      </c>
      <c r="E30" s="16">
        <v>237765.05</v>
      </c>
      <c r="F30" s="16">
        <f>IF(SUM(B29:E29)&gt;0,SUM(B29:E29),"")</f>
        <v>129511897.77</v>
      </c>
      <c r="G30" s="17">
        <v>173987222.54999998</v>
      </c>
      <c r="H30" s="17">
        <v>6479491.7699999996</v>
      </c>
      <c r="I30" s="17">
        <v>6018885.1499999994</v>
      </c>
      <c r="J30" s="17">
        <v>231277.1</v>
      </c>
      <c r="K30" s="17">
        <f>IF(SUM(G29:J29)&gt;0,SUM(G29:J29),"")</f>
        <v>122539938.02999999</v>
      </c>
    </row>
    <row r="31" spans="1:11" x14ac:dyDescent="0.25">
      <c r="A31" s="15" t="s">
        <v>40</v>
      </c>
      <c r="B31" s="16">
        <v>74038531.400000006</v>
      </c>
      <c r="C31" s="16">
        <v>6620392.0999999996</v>
      </c>
      <c r="D31" s="16">
        <v>774979</v>
      </c>
      <c r="E31" s="16">
        <v>32222.05</v>
      </c>
      <c r="F31" s="16">
        <f>IF(SUM(B30:E30)&gt;0,SUM(B30:E30),"")</f>
        <v>188128011.99000001</v>
      </c>
      <c r="G31" s="17">
        <v>71936712.799999997</v>
      </c>
      <c r="H31" s="17">
        <v>6969730.5600000005</v>
      </c>
      <c r="I31" s="17">
        <v>281840.84999999998</v>
      </c>
      <c r="J31" s="17">
        <v>25260.85</v>
      </c>
      <c r="K31" s="17">
        <f>IF(SUM(G30:J30)&gt;0,SUM(G30:J30),"")</f>
        <v>186716876.56999999</v>
      </c>
    </row>
    <row r="32" spans="1:11" x14ac:dyDescent="0.25">
      <c r="A32" s="15" t="s">
        <v>41</v>
      </c>
      <c r="B32" s="16">
        <v>73606728.099999994</v>
      </c>
      <c r="C32" s="16">
        <v>3421807.17</v>
      </c>
      <c r="D32" s="16">
        <v>955415.25</v>
      </c>
      <c r="E32" s="16">
        <v>28472.6</v>
      </c>
      <c r="F32" s="16">
        <f>IF(SUM(B31:E31)&gt;0,SUM(B31:E31),"")</f>
        <v>81466124.549999997</v>
      </c>
      <c r="G32" s="17">
        <v>70325015.799999997</v>
      </c>
      <c r="H32" s="17">
        <v>3377731.22</v>
      </c>
      <c r="I32" s="17">
        <v>414530.95</v>
      </c>
      <c r="J32" s="17">
        <v>25026.85</v>
      </c>
      <c r="K32" s="17">
        <f>IF(SUM(G31:J31)&gt;0,SUM(G31:J31),"")</f>
        <v>79213545.059999987</v>
      </c>
    </row>
    <row r="33" spans="1:11" x14ac:dyDescent="0.25">
      <c r="A33" s="15" t="s">
        <v>42</v>
      </c>
      <c r="B33" s="16">
        <v>1430368221.75</v>
      </c>
      <c r="C33" s="16">
        <v>43593307.119999997</v>
      </c>
      <c r="D33" s="16">
        <v>21718482.300000001</v>
      </c>
      <c r="E33" s="16">
        <v>1190293.1499999999</v>
      </c>
      <c r="F33" s="16">
        <f>IF(SUM(B32:E32)&gt;0,SUM(B32:E32),"")</f>
        <v>78012423.11999999</v>
      </c>
      <c r="G33" s="17">
        <v>1401596799.5</v>
      </c>
      <c r="H33" s="17">
        <v>45723687.25</v>
      </c>
      <c r="I33" s="17">
        <v>6446449</v>
      </c>
      <c r="J33" s="17">
        <v>1029778.85</v>
      </c>
      <c r="K33" s="17">
        <f>IF(SUM(G32:J32)&gt;0,SUM(G32:J32),"")</f>
        <v>74142304.819999993</v>
      </c>
    </row>
    <row r="34" spans="1:11" x14ac:dyDescent="0.25">
      <c r="A34" s="15" t="s">
        <v>43</v>
      </c>
      <c r="B34" s="16">
        <v>456087166.05000001</v>
      </c>
      <c r="C34" s="16">
        <v>10705374.380000001</v>
      </c>
      <c r="D34" s="16">
        <v>34132273.899999999</v>
      </c>
      <c r="E34" s="16">
        <v>638454.85</v>
      </c>
      <c r="F34" s="16">
        <f>IF(SUM(B33:E33)&gt;0,SUM(B33:E33),"")</f>
        <v>1496870304.3199999</v>
      </c>
      <c r="G34" s="17">
        <v>472887233.85000002</v>
      </c>
      <c r="H34" s="17">
        <v>11777291.75</v>
      </c>
      <c r="I34" s="17">
        <v>27127858.300000001</v>
      </c>
      <c r="J34" s="17">
        <v>624235.69999999995</v>
      </c>
      <c r="K34" s="17">
        <f>IF(SUM(G33:J33)&gt;0,SUM(G33:J33),"")</f>
        <v>1454796714.5999999</v>
      </c>
    </row>
    <row r="35" spans="1:11" x14ac:dyDescent="0.25">
      <c r="A35" s="15" t="s">
        <v>44</v>
      </c>
      <c r="B35" s="16">
        <v>394402857.39999998</v>
      </c>
      <c r="C35" s="16">
        <v>9968312.120000001</v>
      </c>
      <c r="D35" s="16">
        <v>12500478.4</v>
      </c>
      <c r="E35" s="16">
        <v>219209.7</v>
      </c>
      <c r="F35" s="16">
        <f>IF(SUM(B34:E34)&gt;0,SUM(B34:E34),"")</f>
        <v>501563269.18000001</v>
      </c>
      <c r="G35" s="17">
        <v>393666493.44999999</v>
      </c>
      <c r="H35" s="17">
        <v>10724385.380000001</v>
      </c>
      <c r="I35" s="17">
        <v>5769342</v>
      </c>
      <c r="J35" s="17">
        <v>185391.95</v>
      </c>
      <c r="K35" s="17">
        <f>IF(SUM(G34:J34)&gt;0,SUM(G34:J34),"")</f>
        <v>512416619.60000002</v>
      </c>
    </row>
    <row r="36" spans="1:11" x14ac:dyDescent="0.25">
      <c r="A36" s="15" t="s">
        <v>45</v>
      </c>
      <c r="B36" s="16">
        <v>238857914.55000001</v>
      </c>
      <c r="C36" s="16">
        <v>14633560.970000001</v>
      </c>
      <c r="D36" s="16">
        <v>8515346.9000000004</v>
      </c>
      <c r="E36" s="16">
        <v>252591.05</v>
      </c>
      <c r="F36" s="16">
        <f>IF(SUM(B35:E35)&gt;0,SUM(B35:E35),"")</f>
        <v>417090857.61999995</v>
      </c>
      <c r="G36" s="17">
        <v>228091185.55000001</v>
      </c>
      <c r="H36" s="17">
        <v>15242493.52</v>
      </c>
      <c r="I36" s="17">
        <v>5959748.7000000002</v>
      </c>
      <c r="J36" s="17">
        <v>206320.6</v>
      </c>
      <c r="K36" s="17">
        <f>IF(SUM(G35:J35)&gt;0,SUM(G35:J35),"")</f>
        <v>410345612.77999997</v>
      </c>
    </row>
    <row r="37" spans="1:11" x14ac:dyDescent="0.25">
      <c r="A37" s="15" t="s">
        <v>46</v>
      </c>
      <c r="B37" s="16">
        <v>71773098.650000006</v>
      </c>
      <c r="C37" s="16">
        <v>2851226.29</v>
      </c>
      <c r="D37" s="16">
        <v>781266.55</v>
      </c>
      <c r="E37" s="16">
        <v>18878.8</v>
      </c>
      <c r="F37" s="16">
        <f>IF(SUM(B36:E36)&gt;0,SUM(B36:E36),"")</f>
        <v>262259413.47000003</v>
      </c>
      <c r="G37" s="17">
        <v>67394715.450000003</v>
      </c>
      <c r="H37" s="17">
        <v>2777538.73</v>
      </c>
      <c r="I37" s="17">
        <v>282697.75</v>
      </c>
      <c r="J37" s="17">
        <v>17858.7</v>
      </c>
      <c r="K37" s="17">
        <f>IF(SUM(G36:J36)&gt;0,SUM(G36:J36),"")</f>
        <v>249499748.37</v>
      </c>
    </row>
    <row r="38" spans="1:11" x14ac:dyDescent="0.25">
      <c r="A38" s="15" t="s">
        <v>47</v>
      </c>
      <c r="B38" s="16">
        <v>272984735.89999998</v>
      </c>
      <c r="C38" s="16">
        <v>13453067.449999999</v>
      </c>
      <c r="D38" s="16">
        <v>3037973.15</v>
      </c>
      <c r="E38" s="16">
        <v>154978</v>
      </c>
      <c r="F38" s="16">
        <f>IF(SUM(B37:E37)&gt;0,SUM(B37:E37),"")</f>
        <v>75424470.290000007</v>
      </c>
      <c r="G38" s="17">
        <v>260120607.59999999</v>
      </c>
      <c r="H38" s="17">
        <v>13377714.050000001</v>
      </c>
      <c r="I38" s="17">
        <v>950599.55</v>
      </c>
      <c r="J38" s="17">
        <v>151818.20000000001</v>
      </c>
      <c r="K38" s="17">
        <f>IF(SUM(G37:J37)&gt;0,SUM(G37:J37),"")</f>
        <v>70472810.63000001</v>
      </c>
    </row>
    <row r="39" spans="1:11" x14ac:dyDescent="0.25">
      <c r="A39" s="15" t="s">
        <v>48</v>
      </c>
      <c r="B39" s="16">
        <v>43296727.25</v>
      </c>
      <c r="C39" s="16">
        <v>3282841.39</v>
      </c>
      <c r="D39" s="16">
        <v>543301.75</v>
      </c>
      <c r="E39" s="16">
        <v>24483.1</v>
      </c>
      <c r="F39" s="16">
        <f>IF(SUM(B38:E38)&gt;0,SUM(B38:E38),"")</f>
        <v>289630754.49999994</v>
      </c>
      <c r="G39" s="17">
        <v>42545202.5</v>
      </c>
      <c r="H39" s="17">
        <v>3281894.82</v>
      </c>
      <c r="I39" s="17">
        <v>168008.75</v>
      </c>
      <c r="J39" s="17">
        <v>22276.3</v>
      </c>
      <c r="K39" s="17">
        <f>IF(SUM(G38:J38)&gt;0,SUM(G38:J38),"")</f>
        <v>274600739.39999998</v>
      </c>
    </row>
    <row r="40" spans="1:11" x14ac:dyDescent="0.25">
      <c r="A40" s="15" t="s">
        <v>49</v>
      </c>
      <c r="B40" s="16">
        <v>205858816.64999998</v>
      </c>
      <c r="C40" s="16">
        <v>6636429.04</v>
      </c>
      <c r="D40" s="16">
        <v>3691296.2</v>
      </c>
      <c r="E40" s="16">
        <v>100490.75</v>
      </c>
      <c r="F40" s="16">
        <f>IF(SUM(B39:E39)&gt;0,SUM(B39:E39),"")</f>
        <v>47147353.490000002</v>
      </c>
      <c r="G40" s="17">
        <v>198351789.84999999</v>
      </c>
      <c r="H40" s="17">
        <v>6653279.7199999997</v>
      </c>
      <c r="I40" s="17">
        <v>1417503.7</v>
      </c>
      <c r="J40" s="17">
        <v>95730.9</v>
      </c>
      <c r="K40" s="17">
        <f>IF(SUM(G39:J39)&gt;0,SUM(G39:J39),"")</f>
        <v>46017382.369999997</v>
      </c>
    </row>
    <row r="41" spans="1:11" x14ac:dyDescent="0.25">
      <c r="A41" s="15" t="s">
        <v>50</v>
      </c>
      <c r="B41" s="16">
        <v>87433750.75</v>
      </c>
      <c r="C41" s="16">
        <v>3837144.48</v>
      </c>
      <c r="D41" s="16">
        <v>1176173.8500000001</v>
      </c>
      <c r="E41" s="16">
        <v>57329.45</v>
      </c>
      <c r="F41" s="16">
        <f>IF(SUM(B40:E40)&gt;0,SUM(B40:E40),"")</f>
        <v>216287032.63999996</v>
      </c>
      <c r="G41" s="17">
        <v>85447988.75</v>
      </c>
      <c r="H41" s="17">
        <v>3952434.34</v>
      </c>
      <c r="I41" s="17">
        <v>512226.9</v>
      </c>
      <c r="J41" s="17">
        <v>48653.45</v>
      </c>
      <c r="K41" s="17">
        <f>IF(SUM(G40:J40)&gt;0,SUM(G40:J40),"")</f>
        <v>206518304.16999999</v>
      </c>
    </row>
    <row r="42" spans="1:11" x14ac:dyDescent="0.25">
      <c r="A42" s="15" t="s">
        <v>51</v>
      </c>
      <c r="B42" s="16">
        <v>155360310.84999999</v>
      </c>
      <c r="C42" s="16">
        <v>7977222.1700000009</v>
      </c>
      <c r="D42" s="16">
        <v>2210370.75</v>
      </c>
      <c r="E42" s="16">
        <v>80667.199999999997</v>
      </c>
      <c r="F42" s="16">
        <f>IF(SUM(B41:E41)&gt;0,SUM(B41:E41),"")</f>
        <v>92504398.530000001</v>
      </c>
      <c r="G42" s="17">
        <v>148705585.09999999</v>
      </c>
      <c r="H42" s="17">
        <v>8156124.54</v>
      </c>
      <c r="I42" s="17">
        <v>1528173.8</v>
      </c>
      <c r="J42" s="17">
        <v>69858.600000000006</v>
      </c>
      <c r="K42" s="17">
        <f>IF(SUM(G41:J41)&gt;0,SUM(G41:J41),"")</f>
        <v>89961303.440000013</v>
      </c>
    </row>
    <row r="43" spans="1:11" x14ac:dyDescent="0.25">
      <c r="A43" s="15" t="s">
        <v>52</v>
      </c>
      <c r="B43" s="16">
        <v>38514641.950000003</v>
      </c>
      <c r="C43" s="16">
        <v>2181460.09</v>
      </c>
      <c r="D43" s="16">
        <v>587635.4</v>
      </c>
      <c r="E43" s="16">
        <v>24885.7</v>
      </c>
      <c r="F43" s="16">
        <f>IF(SUM(B42:E42)&gt;0,SUM(B42:E42),"")</f>
        <v>165628570.96999997</v>
      </c>
      <c r="G43" s="17">
        <v>37887483.049999997</v>
      </c>
      <c r="H43" s="17">
        <v>2176729.81</v>
      </c>
      <c r="I43" s="17">
        <v>179531.45</v>
      </c>
      <c r="J43" s="17">
        <v>21529.3</v>
      </c>
      <c r="K43" s="17">
        <f>IF(SUM(G42:J42)&gt;0,SUM(G42:J42),"")</f>
        <v>158459742.03999999</v>
      </c>
    </row>
    <row r="44" spans="1:11" x14ac:dyDescent="0.25">
      <c r="A44" s="15" t="s">
        <v>53</v>
      </c>
      <c r="B44" s="16">
        <v>453757768.09000003</v>
      </c>
      <c r="C44" s="16">
        <v>9054041.1799999997</v>
      </c>
      <c r="D44" s="16">
        <v>6734591.75</v>
      </c>
      <c r="E44" s="16">
        <v>327097.90000000002</v>
      </c>
      <c r="F44" s="16">
        <f>IF(SUM(B43:E43)&gt;0,SUM(B43:E43),"")</f>
        <v>41308623.140000008</v>
      </c>
      <c r="G44" s="17">
        <v>451634628.19</v>
      </c>
      <c r="H44" s="17">
        <v>9406493.6999999993</v>
      </c>
      <c r="I44" s="17">
        <v>1265421.5</v>
      </c>
      <c r="J44" s="17">
        <v>216083.45</v>
      </c>
      <c r="K44" s="17">
        <f>IF(SUM(G43:J43)&gt;0,SUM(G43:J43),"")</f>
        <v>40265273.609999999</v>
      </c>
    </row>
    <row r="45" spans="1:11" x14ac:dyDescent="0.25">
      <c r="A45" s="15" t="s">
        <v>54</v>
      </c>
      <c r="B45" s="16">
        <v>22174072.400000002</v>
      </c>
      <c r="C45" s="16">
        <v>1482561.74</v>
      </c>
      <c r="D45" s="16">
        <v>172242.85</v>
      </c>
      <c r="E45" s="16">
        <v>6608.25</v>
      </c>
      <c r="F45" s="16">
        <f>IF(SUM(B44:E44)&gt;0,SUM(B44:E44),"")</f>
        <v>469873498.92000002</v>
      </c>
      <c r="G45" s="17">
        <v>21151047.200000003</v>
      </c>
      <c r="H45" s="17">
        <v>1607631.67</v>
      </c>
      <c r="I45" s="17">
        <v>61787.199999999997</v>
      </c>
      <c r="J45" s="17">
        <v>6811.75</v>
      </c>
      <c r="K45" s="17">
        <f>IF(SUM(G44:J44)&gt;0,SUM(G44:J44),"")</f>
        <v>462522626.83999997</v>
      </c>
    </row>
    <row r="46" spans="1:11" x14ac:dyDescent="0.25">
      <c r="A46" s="15" t="s">
        <v>55</v>
      </c>
      <c r="B46" s="16">
        <v>227608979.30000001</v>
      </c>
      <c r="C46" s="16">
        <v>7403300.8399999999</v>
      </c>
      <c r="D46" s="16">
        <v>11477830.449999999</v>
      </c>
      <c r="E46" s="16">
        <v>213848.65</v>
      </c>
      <c r="F46" s="16">
        <f>IF(SUM(B45:E45)&gt;0,SUM(B45:E45),"")</f>
        <v>23835485.240000002</v>
      </c>
      <c r="G46" s="17">
        <v>238014453.19999999</v>
      </c>
      <c r="H46" s="17">
        <v>8176810.6600000001</v>
      </c>
      <c r="I46" s="17">
        <v>9584946.8000000007</v>
      </c>
      <c r="J46" s="17">
        <v>209372.05</v>
      </c>
      <c r="K46" s="17">
        <f>IF(SUM(G45:J45)&gt;0,SUM(G45:J45),"")</f>
        <v>22827277.820000004</v>
      </c>
    </row>
    <row r="47" spans="1:11" x14ac:dyDescent="0.25">
      <c r="A47" s="15" t="s">
        <v>56</v>
      </c>
      <c r="B47" s="16">
        <v>36273025.050000004</v>
      </c>
      <c r="C47" s="16">
        <v>1368786.75</v>
      </c>
      <c r="D47" s="16">
        <v>509215.55</v>
      </c>
      <c r="E47" s="16">
        <v>14746.9</v>
      </c>
      <c r="F47" s="16">
        <f>IF(SUM(B46:E46)&gt;0,SUM(B46:E46),"")</f>
        <v>246703959.24000001</v>
      </c>
      <c r="G47" s="17">
        <v>35385956</v>
      </c>
      <c r="H47" s="17">
        <v>1437686.42</v>
      </c>
      <c r="I47" s="17">
        <v>182111.8</v>
      </c>
      <c r="J47" s="17">
        <v>13044.3</v>
      </c>
      <c r="K47" s="17">
        <f>IF(SUM(G46:J46)&gt;0,SUM(G46:J46),"")</f>
        <v>255985582.71000001</v>
      </c>
    </row>
    <row r="48" spans="1:11" x14ac:dyDescent="0.25">
      <c r="A48" s="15" t="s">
        <v>57</v>
      </c>
      <c r="B48" s="16">
        <v>173675937.84999999</v>
      </c>
      <c r="C48" s="16">
        <v>5604965.2400000002</v>
      </c>
      <c r="D48" s="16">
        <v>3783361.8</v>
      </c>
      <c r="E48" s="16">
        <v>56844.6</v>
      </c>
      <c r="F48" s="16">
        <f>IF(SUM(B47:E47)&gt;0,SUM(B47:E47),"")</f>
        <v>38165774.25</v>
      </c>
      <c r="G48" s="17">
        <v>171656796.84999999</v>
      </c>
      <c r="H48" s="17">
        <v>5974666.6600000001</v>
      </c>
      <c r="I48" s="17">
        <v>400004.55</v>
      </c>
      <c r="J48" s="17">
        <v>41183.25</v>
      </c>
      <c r="K48" s="17">
        <f>IF(SUM(G47:J47)&gt;0,SUM(G47:J47),"")</f>
        <v>37018798.519999996</v>
      </c>
    </row>
    <row r="49" spans="1:11" x14ac:dyDescent="0.25">
      <c r="A49" s="15" t="s">
        <v>58</v>
      </c>
      <c r="B49" s="16">
        <v>651241866.25</v>
      </c>
      <c r="C49" s="16">
        <v>13745216.920000002</v>
      </c>
      <c r="D49" s="16">
        <v>16585574.299999999</v>
      </c>
      <c r="E49" s="16">
        <v>284025.40000000002</v>
      </c>
      <c r="F49" s="16">
        <f>IF(SUM(B48:E48)&gt;0,SUM(B48:E48),"")</f>
        <v>183121109.49000001</v>
      </c>
      <c r="G49" s="17">
        <v>642707245.89999998</v>
      </c>
      <c r="H49" s="17">
        <v>14064444.15</v>
      </c>
      <c r="I49" s="17">
        <v>4119806.85</v>
      </c>
      <c r="J49" s="17">
        <v>243609.60000000001</v>
      </c>
      <c r="K49" s="17">
        <f>IF(SUM(G48:J48)&gt;0,SUM(G48:J48),"")</f>
        <v>178072651.31</v>
      </c>
    </row>
    <row r="50" spans="1:11" x14ac:dyDescent="0.25">
      <c r="A50" s="15" t="s">
        <v>59</v>
      </c>
      <c r="B50" s="16">
        <v>121301233.30000001</v>
      </c>
      <c r="C50" s="16">
        <v>6706815.4699999997</v>
      </c>
      <c r="D50" s="16">
        <v>1771172.6</v>
      </c>
      <c r="E50" s="16">
        <v>68597.7</v>
      </c>
      <c r="F50" s="16">
        <f>IF(SUM(B49:E49)&gt;0,SUM(B49:E49),"")</f>
        <v>681856682.86999989</v>
      </c>
      <c r="G50" s="17">
        <v>120276581.69999999</v>
      </c>
      <c r="H50" s="17">
        <v>6903623.29</v>
      </c>
      <c r="I50" s="17">
        <v>522652.25</v>
      </c>
      <c r="J50" s="17">
        <v>59652.35</v>
      </c>
      <c r="K50" s="17">
        <f>IF(SUM(G49:J49)&gt;0,SUM(G49:J49),"")</f>
        <v>661135106.5</v>
      </c>
    </row>
    <row r="51" spans="1:11" x14ac:dyDescent="0.25">
      <c r="A51" s="15" t="s">
        <v>60</v>
      </c>
      <c r="B51" s="16">
        <v>244437497.75</v>
      </c>
      <c r="C51" s="16">
        <v>22100266.530000001</v>
      </c>
      <c r="D51" s="16">
        <v>3346215.15</v>
      </c>
      <c r="E51" s="16">
        <v>88061.1</v>
      </c>
      <c r="F51" s="16">
        <f>IF(SUM(B50:E50)&gt;0,SUM(B50:E50),"")</f>
        <v>129847819.07000001</v>
      </c>
      <c r="G51" s="17">
        <v>232862182.19999999</v>
      </c>
      <c r="H51" s="17">
        <v>22614544.470000003</v>
      </c>
      <c r="I51" s="17">
        <v>1958907.75</v>
      </c>
      <c r="J51" s="17">
        <v>86300.95</v>
      </c>
      <c r="K51" s="17">
        <f>IF(SUM(G50:J50)&gt;0,SUM(G50:J50),"")</f>
        <v>127762509.58999999</v>
      </c>
    </row>
    <row r="52" spans="1:11" x14ac:dyDescent="0.25">
      <c r="A52" s="15" t="s">
        <v>61</v>
      </c>
      <c r="B52" s="16">
        <v>45202799.649999999</v>
      </c>
      <c r="C52" s="16">
        <v>2572478.12</v>
      </c>
      <c r="D52" s="16">
        <v>548356.05000000005</v>
      </c>
      <c r="E52" s="16">
        <v>22801.75</v>
      </c>
      <c r="F52" s="16">
        <f>IF(SUM(B51:E51)&gt;0,SUM(B51:E51),"")</f>
        <v>269972040.53000003</v>
      </c>
      <c r="G52" s="17">
        <v>43098596.5</v>
      </c>
      <c r="H52" s="17">
        <v>2641391.7599999998</v>
      </c>
      <c r="I52" s="17">
        <v>158580.45000000001</v>
      </c>
      <c r="J52" s="17">
        <v>21873.9</v>
      </c>
      <c r="K52" s="17">
        <f>IF(SUM(G51:J51)&gt;0,SUM(G51:J51),"")</f>
        <v>257521935.36999997</v>
      </c>
    </row>
    <row r="53" spans="1:11" x14ac:dyDescent="0.25">
      <c r="A53" s="15" t="s">
        <v>62</v>
      </c>
      <c r="B53" s="16">
        <v>244595692.79999998</v>
      </c>
      <c r="C53" s="16">
        <v>10729440.74</v>
      </c>
      <c r="D53" s="16">
        <v>3202973.65</v>
      </c>
      <c r="E53" s="16">
        <v>140659.85</v>
      </c>
      <c r="F53" s="16">
        <f>IF(SUM(B52:E52)&gt;0,SUM(B52:E52),"")</f>
        <v>48346435.569999993</v>
      </c>
      <c r="G53" s="17">
        <v>244462193.34</v>
      </c>
      <c r="H53" s="17">
        <v>10946441.109999999</v>
      </c>
      <c r="I53" s="17">
        <v>982090.7</v>
      </c>
      <c r="J53" s="17">
        <v>127896.5</v>
      </c>
      <c r="K53" s="17">
        <f>IF(SUM(G52:J52)&gt;0,SUM(G52:J52),"")</f>
        <v>45920442.609999999</v>
      </c>
    </row>
    <row r="54" spans="1:11" x14ac:dyDescent="0.25">
      <c r="A54" s="18"/>
      <c r="B54" s="19"/>
      <c r="C54" s="19"/>
      <c r="D54" s="19"/>
      <c r="E54" s="19"/>
      <c r="F54" s="19"/>
      <c r="G54" s="20"/>
      <c r="H54" s="20"/>
      <c r="I54" s="20"/>
      <c r="J54" s="20"/>
      <c r="K54" s="20"/>
    </row>
    <row r="55" spans="1:11" x14ac:dyDescent="0.25">
      <c r="A55" s="21" t="s">
        <v>63</v>
      </c>
      <c r="B55" s="22">
        <f>SUM(B5:B52)</f>
        <v>11475020877.84</v>
      </c>
      <c r="C55" s="22">
        <f>SUM(C5:C52)</f>
        <v>401510206.03000009</v>
      </c>
      <c r="D55" s="22">
        <f>SUM(D5:D52)</f>
        <v>392207857.19999999</v>
      </c>
      <c r="E55" s="22">
        <f>SUM(E5:E52)</f>
        <v>9308366.5499999989</v>
      </c>
      <c r="F55" s="22">
        <f>SUM(F5:F52)</f>
        <v>12229700872.049997</v>
      </c>
      <c r="G55" s="22">
        <f>SUM(G5:G52)</f>
        <v>11427518642.490005</v>
      </c>
      <c r="H55" s="22">
        <f>SUM(H5:H52)</f>
        <v>419479816.23000008</v>
      </c>
      <c r="I55" s="22">
        <f>SUM(I5:I52)</f>
        <v>253379219.89999998</v>
      </c>
      <c r="J55" s="22">
        <f>SUM(J5:J52)</f>
        <v>8622242.3999999985</v>
      </c>
      <c r="K55" s="22">
        <f>SUM(K5:K52)</f>
        <v>12063079478.410004</v>
      </c>
    </row>
    <row r="56" spans="1:11" x14ac:dyDescent="0.25">
      <c r="A56" s="23" t="s">
        <v>64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mergeCells count="15">
    <mergeCell ref="H1:H2"/>
    <mergeCell ref="I1:I2"/>
    <mergeCell ref="J1:J2"/>
    <mergeCell ref="K1:K2"/>
    <mergeCell ref="A3:A4"/>
    <mergeCell ref="B3:F3"/>
    <mergeCell ref="G3:K3"/>
    <mergeCell ref="C4:F4"/>
    <mergeCell ref="H4:K4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9B394-727E-499B-9754-0273A12D3EB2}"/>
</file>

<file path=customXml/itemProps2.xml><?xml version="1.0" encoding="utf-8"?>
<ds:datastoreItem xmlns:ds="http://schemas.openxmlformats.org/officeDocument/2006/customXml" ds:itemID="{4EF52393-16FE-4393-AEA8-34D94F4FD255}"/>
</file>

<file path=customXml/itemProps3.xml><?xml version="1.0" encoding="utf-8"?>
<ds:datastoreItem xmlns:ds="http://schemas.openxmlformats.org/officeDocument/2006/customXml" ds:itemID="{6569FE60-96BE-48BA-88E5-19A3E1CA9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euros</dc:title>
  <dc:creator>Miranda Torres, Felipe</dc:creator>
  <cp:lastModifiedBy> </cp:lastModifiedBy>
  <dcterms:created xsi:type="dcterms:W3CDTF">2015-05-18T08:46:19Z</dcterms:created>
  <dcterms:modified xsi:type="dcterms:W3CDTF">2015-05-18T08:47:55Z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