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F54" i="1"/>
  <c r="G54" i="1"/>
  <c r="H54" i="1"/>
  <c r="I54" i="1"/>
  <c r="J54" i="1"/>
  <c r="K54" i="1"/>
</calcChain>
</file>

<file path=xl/sharedStrings.xml><?xml version="1.0" encoding="utf-8"?>
<sst xmlns="http://schemas.openxmlformats.org/spreadsheetml/2006/main" count="70" uniqueCount="64">
  <si>
    <t>Península e Illes Balears</t>
  </si>
  <si>
    <t>Ventas en Euros(*)</t>
  </si>
  <si>
    <t>Acumulado</t>
  </si>
  <si>
    <t>AÑO ACTUAL</t>
  </si>
  <si>
    <t>AÑO ANTERIOR</t>
  </si>
  <si>
    <t>Hasta……:</t>
  </si>
  <si>
    <t>31-Diciembre-2006</t>
  </si>
  <si>
    <t>31-Diciembre-2005</t>
  </si>
  <si>
    <t>PROVINCIA</t>
  </si>
  <si>
    <t>CIGARRILLOS</t>
  </si>
  <si>
    <t>CIGARROS</t>
  </si>
  <si>
    <t>P. LIAR</t>
  </si>
  <si>
    <t>P. PIPA</t>
  </si>
  <si>
    <t>TOTALES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</si>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</sst>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3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4" borderId="6" xfId="0" applyFont="1" applyFill="1" applyBorder="1"/>
    <xf numFmtId="3" fontId="8" fillId="2" borderId="7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9" fontId="8" fillId="3" borderId="7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left"/>
    </xf>
    <xf numFmtId="3" fontId="10" fillId="2" borderId="7" xfId="0" applyNumberFormat="1" applyFont="1" applyFill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0" fontId="10" fillId="4" borderId="6" xfId="0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horizontal="right"/>
    </xf>
    <xf numFmtId="3" fontId="10" fillId="3" borderId="3" xfId="0" applyNumberFormat="1" applyFont="1" applyFill="1" applyBorder="1" applyAlignment="1">
      <alignment horizontal="right"/>
    </xf>
    <xf numFmtId="0" fontId="10" fillId="4" borderId="9" xfId="0" applyFont="1" applyFill="1" applyBorder="1" applyAlignment="1">
      <alignment horizontal="left"/>
    </xf>
    <xf numFmtId="3" fontId="10" fillId="2" borderId="10" xfId="0" applyNumberFormat="1" applyFont="1" applyFill="1" applyBorder="1" applyAlignment="1">
      <alignment horizontal="right"/>
    </xf>
    <xf numFmtId="3" fontId="10" fillId="3" borderId="10" xfId="0" applyNumberFormat="1" applyFont="1" applyFill="1" applyBorder="1" applyAlignment="1">
      <alignment horizontal="right"/>
    </xf>
    <xf numFmtId="0" fontId="10" fillId="4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1" fillId="5" borderId="11" xfId="0" applyFont="1" applyFill="1" applyBorder="1" applyAlignment="1">
      <alignment horizontal="left"/>
    </xf>
    <xf numFmtId="3" fontId="11" fillId="5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8" fontId="6" fillId="2" borderId="5" xfId="0" applyNumberFormat="1" applyFont="1" applyFill="1" applyBorder="1" applyAlignment="1">
      <alignment horizontal="center"/>
    </xf>
    <xf numFmtId="168" fontId="6" fillId="2" borderId="4" xfId="0" applyNumberFormat="1" applyFont="1" applyFill="1" applyBorder="1" applyAlignment="1">
      <alignment horizontal="center"/>
    </xf>
    <xf numFmtId="168" fontId="6" fillId="3" borderId="5" xfId="0" applyNumberFormat="1" applyFont="1" applyFill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O10" sqref="O10"/>
    </sheetView>
  </sheetViews>
  <sheetFormatPr baseColWidth="10" defaultRowHeight="15" x14ac:dyDescent="0.25"/>
  <cols>
    <col min="1" max="1" width="19" customWidth="1"/>
    <col min="2" max="2" width="13.85546875" customWidth="1"/>
    <col min="6" max="6" width="14.85546875" customWidth="1"/>
    <col min="7" max="7" width="13.7109375" customWidth="1"/>
    <col min="11" max="11" width="15.42578125" customWidth="1"/>
  </cols>
  <sheetData>
    <row r="1" spans="1:12" ht="20.25" x14ac:dyDescent="0.3">
      <c r="A1" s="26" t="s">
        <v>0</v>
      </c>
      <c r="B1" s="26"/>
      <c r="C1" s="26"/>
      <c r="D1" s="26"/>
      <c r="E1" s="1"/>
      <c r="F1" s="2"/>
      <c r="G1" s="2"/>
      <c r="H1" s="2"/>
      <c r="I1" s="27" t="s">
        <v>1</v>
      </c>
      <c r="J1" s="27"/>
      <c r="K1" s="27"/>
      <c r="L1" s="2"/>
    </row>
    <row r="2" spans="1:12" ht="22.5" customHeight="1" x14ac:dyDescent="0.25">
      <c r="A2" s="28" t="s">
        <v>2</v>
      </c>
      <c r="B2" s="31" t="s">
        <v>3</v>
      </c>
      <c r="C2" s="30"/>
      <c r="D2" s="30"/>
      <c r="E2" s="30"/>
      <c r="F2" s="32"/>
      <c r="G2" s="34" t="s">
        <v>4</v>
      </c>
      <c r="H2" s="33"/>
      <c r="I2" s="33"/>
      <c r="J2" s="33"/>
      <c r="K2" s="35"/>
      <c r="L2" s="2"/>
    </row>
    <row r="3" spans="1:12" ht="18" x14ac:dyDescent="0.25">
      <c r="A3" s="29"/>
      <c r="B3" s="3" t="s">
        <v>5</v>
      </c>
      <c r="C3" s="36" t="s">
        <v>6</v>
      </c>
      <c r="D3" s="36"/>
      <c r="E3" s="36"/>
      <c r="F3" s="37"/>
      <c r="G3" s="4" t="s">
        <v>5</v>
      </c>
      <c r="H3" s="38" t="s">
        <v>7</v>
      </c>
      <c r="I3" s="38"/>
      <c r="J3" s="38"/>
      <c r="K3" s="39"/>
      <c r="L3" s="2"/>
    </row>
    <row r="4" spans="1:12" x14ac:dyDescent="0.25">
      <c r="A4" s="5" t="s">
        <v>8</v>
      </c>
      <c r="B4" s="6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2"/>
    </row>
    <row r="5" spans="1:12" x14ac:dyDescent="0.25">
      <c r="A5" s="12" t="s">
        <v>14</v>
      </c>
      <c r="B5" s="13">
        <v>60176652.100000001</v>
      </c>
      <c r="C5" s="13">
        <v>6039818.1100000003</v>
      </c>
      <c r="D5" s="13">
        <v>152680.85</v>
      </c>
      <c r="E5" s="13">
        <v>23692.85</v>
      </c>
      <c r="F5" s="13">
        <f>IF(SUM(B5:E5)&gt;0,SUM(B5:E5),"")</f>
        <v>66392843.910000004</v>
      </c>
      <c r="G5" s="14">
        <v>60005765.600000001</v>
      </c>
      <c r="H5" s="14">
        <v>6314213.2800000003</v>
      </c>
      <c r="I5" s="14">
        <v>107909</v>
      </c>
      <c r="J5" s="14">
        <v>25584.3</v>
      </c>
      <c r="K5" s="14">
        <f>IF(SUM(G5:J5)&gt;0,SUM(G5:J5),"")</f>
        <v>66453472.18</v>
      </c>
      <c r="L5" s="2"/>
    </row>
    <row r="6" spans="1:12" x14ac:dyDescent="0.25">
      <c r="A6" s="15" t="s">
        <v>15</v>
      </c>
      <c r="B6" s="16">
        <v>81045976.999999985</v>
      </c>
      <c r="C6" s="16">
        <v>3059765.22</v>
      </c>
      <c r="D6" s="16">
        <v>192084.25</v>
      </c>
      <c r="E6" s="16">
        <v>21193.3</v>
      </c>
      <c r="F6" s="16">
        <f>IF(SUM(B6:E6)&gt;0,SUM(B6:E6),"")</f>
        <v>84319019.769999981</v>
      </c>
      <c r="G6" s="17">
        <v>80267553.399999991</v>
      </c>
      <c r="H6" s="17">
        <v>3570593.93</v>
      </c>
      <c r="I6" s="17">
        <v>171994.35</v>
      </c>
      <c r="J6" s="17">
        <v>17381.900000000001</v>
      </c>
      <c r="K6" s="17">
        <f>IF(SUM(G6:J6)&gt;0,SUM(G6:J6),"")</f>
        <v>84027523.579999998</v>
      </c>
      <c r="L6" s="2"/>
    </row>
    <row r="7" spans="1:12" x14ac:dyDescent="0.25">
      <c r="A7" s="15" t="s">
        <v>16</v>
      </c>
      <c r="B7" s="16">
        <v>601349660.8499999</v>
      </c>
      <c r="C7" s="16">
        <v>17085229.109999999</v>
      </c>
      <c r="D7" s="16">
        <v>46078477.899999999</v>
      </c>
      <c r="E7" s="16">
        <v>951350.7</v>
      </c>
      <c r="F7" s="16">
        <f>IF(SUM(B7:E7)&gt;0,SUM(B7:E7),"")</f>
        <v>665464718.55999994</v>
      </c>
      <c r="G7" s="17">
        <v>629738578.29999995</v>
      </c>
      <c r="H7" s="17">
        <v>19361604.970000003</v>
      </c>
      <c r="I7" s="17">
        <v>47105608</v>
      </c>
      <c r="J7" s="17">
        <v>1003661.35</v>
      </c>
      <c r="K7" s="17">
        <f>IF(SUM(G7:J7)&gt;0,SUM(G7:J7),"")</f>
        <v>697209452.62</v>
      </c>
      <c r="L7" s="2"/>
    </row>
    <row r="8" spans="1:12" x14ac:dyDescent="0.25">
      <c r="A8" s="15" t="s">
        <v>17</v>
      </c>
      <c r="B8" s="16">
        <v>172308932.40000001</v>
      </c>
      <c r="C8" s="16">
        <v>3583351.75</v>
      </c>
      <c r="D8" s="16">
        <v>3361694.65</v>
      </c>
      <c r="E8" s="16">
        <v>115088.65</v>
      </c>
      <c r="F8" s="16">
        <f>IF(SUM(B8:E8)&gt;0,SUM(B8:E8),"")</f>
        <v>179369067.45000002</v>
      </c>
      <c r="G8" s="17">
        <v>173998316.80000001</v>
      </c>
      <c r="H8" s="17">
        <v>3703012.45</v>
      </c>
      <c r="I8" s="17">
        <v>3235711</v>
      </c>
      <c r="J8" s="17">
        <v>113694.85</v>
      </c>
      <c r="K8" s="17">
        <f>IF(SUM(G8:J8)&gt;0,SUM(G8:J8),"")</f>
        <v>181050735.09999999</v>
      </c>
      <c r="L8" s="2"/>
    </row>
    <row r="9" spans="1:12" x14ac:dyDescent="0.25">
      <c r="A9" s="15" t="s">
        <v>18</v>
      </c>
      <c r="B9" s="16">
        <v>218879000.45000002</v>
      </c>
      <c r="C9" s="16">
        <v>12892697.450000001</v>
      </c>
      <c r="D9" s="16">
        <v>632408.85</v>
      </c>
      <c r="E9" s="16">
        <v>139014.6</v>
      </c>
      <c r="F9" s="16">
        <f>IF(SUM(B9:E9)&gt;0,SUM(B9:E9),"")</f>
        <v>232543121.34999999</v>
      </c>
      <c r="G9" s="17">
        <v>222053162.90000001</v>
      </c>
      <c r="H9" s="17">
        <v>12571923.65</v>
      </c>
      <c r="I9" s="17">
        <v>592613.5</v>
      </c>
      <c r="J9" s="17">
        <v>141698.25</v>
      </c>
      <c r="K9" s="17">
        <f>IF(SUM(G9:J9)&gt;0,SUM(G9:J9),"")</f>
        <v>235359398.30000001</v>
      </c>
      <c r="L9" s="2"/>
    </row>
    <row r="10" spans="1:12" x14ac:dyDescent="0.25">
      <c r="A10" s="15" t="s">
        <v>19</v>
      </c>
      <c r="B10" s="16">
        <v>37419742.299999997</v>
      </c>
      <c r="C10" s="16">
        <v>1783756.15</v>
      </c>
      <c r="D10" s="16">
        <v>86458.45</v>
      </c>
      <c r="E10" s="16">
        <v>16012.7</v>
      </c>
      <c r="F10" s="16">
        <f>IF(SUM(B10:E10)&gt;0,SUM(B10:E10),"")</f>
        <v>39305969.600000001</v>
      </c>
      <c r="G10" s="17">
        <v>36487770.849999994</v>
      </c>
      <c r="H10" s="17">
        <v>1901792.75</v>
      </c>
      <c r="I10" s="17">
        <v>80589.399999999994</v>
      </c>
      <c r="J10" s="17">
        <v>13042.45</v>
      </c>
      <c r="K10" s="17">
        <f>IF(SUM(G10:J10)&gt;0,SUM(G10:J10),"")</f>
        <v>38483195.449999996</v>
      </c>
      <c r="L10" s="2"/>
    </row>
    <row r="11" spans="1:12" x14ac:dyDescent="0.25">
      <c r="A11" s="15" t="s">
        <v>20</v>
      </c>
      <c r="B11" s="16">
        <v>143675132.84999999</v>
      </c>
      <c r="C11" s="16">
        <v>4237269.09</v>
      </c>
      <c r="D11" s="16">
        <v>210924.05</v>
      </c>
      <c r="E11" s="16">
        <v>45330.9</v>
      </c>
      <c r="F11" s="16">
        <f>IF(SUM(B11:E11)&gt;0,SUM(B11:E11),"")</f>
        <v>148168656.89000002</v>
      </c>
      <c r="G11" s="17">
        <v>138573280.40000001</v>
      </c>
      <c r="H11" s="17">
        <v>4598613.8</v>
      </c>
      <c r="I11" s="17">
        <v>174930.45</v>
      </c>
      <c r="J11" s="17">
        <v>43860.65</v>
      </c>
      <c r="K11" s="17">
        <f>IF(SUM(G11:J11)&gt;0,SUM(G11:J11),"")</f>
        <v>143390685.30000001</v>
      </c>
      <c r="L11" s="2"/>
    </row>
    <row r="12" spans="1:12" x14ac:dyDescent="0.25">
      <c r="A12" s="15" t="s">
        <v>21</v>
      </c>
      <c r="B12" s="16">
        <v>428918667.49999994</v>
      </c>
      <c r="C12" s="16">
        <v>13748212.290000001</v>
      </c>
      <c r="D12" s="16">
        <v>27636369.300000001</v>
      </c>
      <c r="E12" s="16">
        <v>790915.4</v>
      </c>
      <c r="F12" s="16">
        <f>IF(SUM(B12:E12)&gt;0,SUM(B12:E12),"")</f>
        <v>471094164.48999995</v>
      </c>
      <c r="G12" s="17">
        <v>459611933.15000004</v>
      </c>
      <c r="H12" s="17">
        <v>15489125.199999999</v>
      </c>
      <c r="I12" s="17">
        <v>31317957.449999999</v>
      </c>
      <c r="J12" s="17">
        <v>840215.45</v>
      </c>
      <c r="K12" s="17">
        <f>IF(SUM(G12:J12)&gt;0,SUM(G12:J12),"")</f>
        <v>507259231.25</v>
      </c>
      <c r="L12" s="2"/>
    </row>
    <row r="13" spans="1:12" x14ac:dyDescent="0.25">
      <c r="A13" s="15" t="s">
        <v>22</v>
      </c>
      <c r="B13" s="16">
        <v>1078817680.95</v>
      </c>
      <c r="C13" s="16">
        <v>55957052.530000001</v>
      </c>
      <c r="D13" s="16">
        <v>11876725.6</v>
      </c>
      <c r="E13" s="16">
        <v>977077.75</v>
      </c>
      <c r="F13" s="16">
        <f>IF(SUM(B13:E13)&gt;0,SUM(B13:E13),"")</f>
        <v>1147628536.8299999</v>
      </c>
      <c r="G13" s="17">
        <v>1108647548.5999999</v>
      </c>
      <c r="H13" s="17">
        <v>63352257.310000002</v>
      </c>
      <c r="I13" s="17">
        <v>11911236.15</v>
      </c>
      <c r="J13" s="17">
        <v>977097.9</v>
      </c>
      <c r="K13" s="17">
        <f>IF(SUM(G13:J13)&gt;0,SUM(G13:J13),"")</f>
        <v>1184888139.96</v>
      </c>
      <c r="L13" s="2"/>
    </row>
    <row r="14" spans="1:12" x14ac:dyDescent="0.25">
      <c r="A14" s="15" t="s">
        <v>23</v>
      </c>
      <c r="B14" s="16">
        <v>75979107.349999994</v>
      </c>
      <c r="C14" s="16">
        <v>6461773.7799999993</v>
      </c>
      <c r="D14" s="16">
        <v>190755.65</v>
      </c>
      <c r="E14" s="16">
        <v>29491.65</v>
      </c>
      <c r="F14" s="16">
        <f>IF(SUM(B14:E14)&gt;0,SUM(B14:E14),"")</f>
        <v>82661128.430000007</v>
      </c>
      <c r="G14" s="17">
        <v>75562137.900000021</v>
      </c>
      <c r="H14" s="17">
        <v>6619753.6699999999</v>
      </c>
      <c r="I14" s="17">
        <v>171876.95</v>
      </c>
      <c r="J14" s="17">
        <v>29943.9</v>
      </c>
      <c r="K14" s="17">
        <f>IF(SUM(G14:J14)&gt;0,SUM(G14:J14),"")</f>
        <v>82383712.420000032</v>
      </c>
      <c r="L14" s="2"/>
    </row>
    <row r="15" spans="1:12" x14ac:dyDescent="0.25">
      <c r="A15" s="15" t="s">
        <v>24</v>
      </c>
      <c r="B15" s="16">
        <v>88702514.399999991</v>
      </c>
      <c r="C15" s="16">
        <v>4134066.21</v>
      </c>
      <c r="D15" s="16">
        <v>315677.95</v>
      </c>
      <c r="E15" s="16">
        <v>23035.75</v>
      </c>
      <c r="F15" s="16">
        <f>IF(SUM(B15:E15)&gt;0,SUM(B15:E15),"")</f>
        <v>93175294.309999987</v>
      </c>
      <c r="G15" s="17">
        <v>86878903.200000003</v>
      </c>
      <c r="H15" s="17">
        <v>4114783.27</v>
      </c>
      <c r="I15" s="17">
        <v>223236.85</v>
      </c>
      <c r="J15" s="17">
        <v>17776.099999999999</v>
      </c>
      <c r="K15" s="17">
        <f>IF(SUM(G15:J15)&gt;0,SUM(G15:J15),"")</f>
        <v>91234699.419999987</v>
      </c>
      <c r="L15" s="2"/>
    </row>
    <row r="16" spans="1:12" x14ac:dyDescent="0.25">
      <c r="A16" s="15" t="s">
        <v>25</v>
      </c>
      <c r="B16" s="16">
        <v>221355951.24999997</v>
      </c>
      <c r="C16" s="16">
        <v>5493649.2000000002</v>
      </c>
      <c r="D16" s="16">
        <v>765742.5</v>
      </c>
      <c r="E16" s="16">
        <v>113409.45</v>
      </c>
      <c r="F16" s="16">
        <f>IF(SUM(B16:E16)&gt;0,SUM(B16:E16),"")</f>
        <v>227728752.39999995</v>
      </c>
      <c r="G16" s="17">
        <v>220902863.25000003</v>
      </c>
      <c r="H16" s="17">
        <v>5755717.96</v>
      </c>
      <c r="I16" s="17">
        <v>726419.4</v>
      </c>
      <c r="J16" s="17">
        <v>116106.35</v>
      </c>
      <c r="K16" s="17">
        <f>IF(SUM(G16:J16)&gt;0,SUM(G16:J16),"")</f>
        <v>227501106.96000004</v>
      </c>
      <c r="L16" s="2"/>
    </row>
    <row r="17" spans="1:12" x14ac:dyDescent="0.25">
      <c r="A17" s="15" t="s">
        <v>26</v>
      </c>
      <c r="B17" s="16">
        <v>128837542.3</v>
      </c>
      <c r="C17" s="16">
        <v>7839477.7299999995</v>
      </c>
      <c r="D17" s="16">
        <v>1439247.8</v>
      </c>
      <c r="E17" s="16">
        <v>78206.8</v>
      </c>
      <c r="F17" s="16">
        <f>IF(SUM(B17:E17)&gt;0,SUM(B17:E17),"")</f>
        <v>138194474.63000003</v>
      </c>
      <c r="G17" s="17">
        <v>131080464.39999999</v>
      </c>
      <c r="H17" s="17">
        <v>7837596.5899999999</v>
      </c>
      <c r="I17" s="17">
        <v>1419449.5</v>
      </c>
      <c r="J17" s="17">
        <v>76840.350000000006</v>
      </c>
      <c r="K17" s="17">
        <f>IF(SUM(G17:J17)&gt;0,SUM(G17:J17),"")</f>
        <v>140414350.83999997</v>
      </c>
      <c r="L17" s="2"/>
    </row>
    <row r="18" spans="1:12" x14ac:dyDescent="0.25">
      <c r="A18" s="15" t="s">
        <v>27</v>
      </c>
      <c r="B18" s="16">
        <v>137216283</v>
      </c>
      <c r="C18" s="16">
        <v>5360857.21</v>
      </c>
      <c r="D18" s="16">
        <v>615909.94999999995</v>
      </c>
      <c r="E18" s="16">
        <v>60405.15</v>
      </c>
      <c r="F18" s="16">
        <f>IF(SUM(B18:E18)&gt;0,SUM(B18:E18),"")</f>
        <v>143253455.31</v>
      </c>
      <c r="G18" s="17">
        <v>132035391.35000001</v>
      </c>
      <c r="H18" s="17">
        <v>5543577.9099999992</v>
      </c>
      <c r="I18" s="17">
        <v>554506.15</v>
      </c>
      <c r="J18" s="17">
        <v>52966.9</v>
      </c>
      <c r="K18" s="17">
        <f>IF(SUM(G18:J18)&gt;0,SUM(G18:J18),"")</f>
        <v>138186442.31000003</v>
      </c>
      <c r="L18" s="2"/>
    </row>
    <row r="19" spans="1:12" x14ac:dyDescent="0.25">
      <c r="A19" s="15" t="s">
        <v>28</v>
      </c>
      <c r="B19" s="16">
        <v>107747475.3</v>
      </c>
      <c r="C19" s="16">
        <v>4053812.43</v>
      </c>
      <c r="D19" s="16">
        <v>154758.95000000001</v>
      </c>
      <c r="E19" s="16">
        <v>22259.8</v>
      </c>
      <c r="F19" s="16">
        <f>IF(SUM(B19:E19)&gt;0,SUM(B19:E19),"")</f>
        <v>111978306.48</v>
      </c>
      <c r="G19" s="17">
        <v>104406188.09999998</v>
      </c>
      <c r="H19" s="17">
        <v>4338887.67</v>
      </c>
      <c r="I19" s="17">
        <v>146293.79999999999</v>
      </c>
      <c r="J19" s="17">
        <v>22195.95</v>
      </c>
      <c r="K19" s="17">
        <f>IF(SUM(G19:J19)&gt;0,SUM(G19:J19),"")</f>
        <v>108913565.51999998</v>
      </c>
      <c r="L19" s="2"/>
    </row>
    <row r="20" spans="1:12" x14ac:dyDescent="0.25">
      <c r="A20" s="15" t="s">
        <v>29</v>
      </c>
      <c r="B20" s="16">
        <v>160427983.14999998</v>
      </c>
      <c r="C20" s="16">
        <v>3512593.23</v>
      </c>
      <c r="D20" s="16">
        <v>227320.25</v>
      </c>
      <c r="E20" s="16">
        <v>48877.05</v>
      </c>
      <c r="F20" s="16">
        <f>IF(SUM(B20:E20)&gt;0,SUM(B20:E20),"")</f>
        <v>164216773.67999998</v>
      </c>
      <c r="G20" s="17">
        <v>156116675.85000002</v>
      </c>
      <c r="H20" s="17">
        <v>3736915.95</v>
      </c>
      <c r="I20" s="17">
        <v>205093.35</v>
      </c>
      <c r="J20" s="17">
        <v>50291.15</v>
      </c>
      <c r="K20" s="17">
        <f>IF(SUM(G20:J20)&gt;0,SUM(G20:J20),"")</f>
        <v>160108976.30000001</v>
      </c>
      <c r="L20" s="2"/>
    </row>
    <row r="21" spans="1:12" x14ac:dyDescent="0.25">
      <c r="A21" s="15" t="s">
        <v>30</v>
      </c>
      <c r="B21" s="16">
        <v>208720345.09999996</v>
      </c>
      <c r="C21" s="16">
        <v>7954314.0899999999</v>
      </c>
      <c r="D21" s="16">
        <v>972908.7</v>
      </c>
      <c r="E21" s="16">
        <v>93123</v>
      </c>
      <c r="F21" s="16">
        <f>IF(SUM(B21:E21)&gt;0,SUM(B21:E21),"")</f>
        <v>217740690.88999996</v>
      </c>
      <c r="G21" s="17">
        <v>211218228.19999999</v>
      </c>
      <c r="H21" s="17">
        <v>7985003.4199999999</v>
      </c>
      <c r="I21" s="17">
        <v>893012.35</v>
      </c>
      <c r="J21" s="17">
        <v>92910.65</v>
      </c>
      <c r="K21" s="17">
        <f>IF(SUM(G21:J21)&gt;0,SUM(G21:J21),"")</f>
        <v>220189154.61999997</v>
      </c>
      <c r="L21" s="2"/>
    </row>
    <row r="22" spans="1:12" x14ac:dyDescent="0.25">
      <c r="A22" s="15" t="s">
        <v>31</v>
      </c>
      <c r="B22" s="16">
        <v>47287084.399999999</v>
      </c>
      <c r="C22" s="16">
        <v>1716055.39</v>
      </c>
      <c r="D22" s="16">
        <v>81086.75</v>
      </c>
      <c r="E22" s="16">
        <v>9140.5499999999993</v>
      </c>
      <c r="F22" s="16">
        <f>IF(SUM(B22:E22)&gt;0,SUM(B22:E22),"")</f>
        <v>49093367.089999996</v>
      </c>
      <c r="G22" s="17">
        <v>46010257.299999997</v>
      </c>
      <c r="H22" s="17">
        <v>2024240.88</v>
      </c>
      <c r="I22" s="17">
        <v>75233.100000000006</v>
      </c>
      <c r="J22" s="17">
        <v>9775.35</v>
      </c>
      <c r="K22" s="17">
        <f>IF(SUM(G22:J22)&gt;0,SUM(G22:J22),"")</f>
        <v>48119506.630000003</v>
      </c>
      <c r="L22" s="2"/>
    </row>
    <row r="23" spans="1:12" x14ac:dyDescent="0.25">
      <c r="A23" s="15" t="s">
        <v>32</v>
      </c>
      <c r="B23" s="16">
        <v>488908671.04999995</v>
      </c>
      <c r="C23" s="16">
        <v>18246834.219999999</v>
      </c>
      <c r="D23" s="16">
        <v>20269780.949999999</v>
      </c>
      <c r="E23" s="16">
        <v>713475.05</v>
      </c>
      <c r="F23" s="16">
        <f>IF(SUM(B23:E23)&gt;0,SUM(B23:E23),"")</f>
        <v>528138761.26999998</v>
      </c>
      <c r="G23" s="17">
        <v>502999095.69999999</v>
      </c>
      <c r="H23" s="17">
        <v>20534415.18</v>
      </c>
      <c r="I23" s="17">
        <v>20314773.350000001</v>
      </c>
      <c r="J23" s="17">
        <v>705179.65</v>
      </c>
      <c r="K23" s="17">
        <f>IF(SUM(G23:J23)&gt;0,SUM(G23:J23),"")</f>
        <v>544553463.88</v>
      </c>
      <c r="L23" s="2"/>
    </row>
    <row r="24" spans="1:12" x14ac:dyDescent="0.25">
      <c r="A24" s="15" t="s">
        <v>33</v>
      </c>
      <c r="B24" s="16">
        <v>200395673.39999998</v>
      </c>
      <c r="C24" s="16">
        <v>3729406.94</v>
      </c>
      <c r="D24" s="16">
        <v>1708721.2</v>
      </c>
      <c r="E24" s="16">
        <v>95853.25</v>
      </c>
      <c r="F24" s="16">
        <f>IF(SUM(B24:E24)&gt;0,SUM(B24:E24),"")</f>
        <v>205929654.78999996</v>
      </c>
      <c r="G24" s="17">
        <v>197771142.43000001</v>
      </c>
      <c r="H24" s="17">
        <v>3824064.79</v>
      </c>
      <c r="I24" s="17">
        <v>1540700.35</v>
      </c>
      <c r="J24" s="17">
        <v>97309.5</v>
      </c>
      <c r="K24" s="17">
        <f>IF(SUM(G24:J24)&gt;0,SUM(G24:J24),"")</f>
        <v>203233217.06999999</v>
      </c>
      <c r="L24" s="2"/>
    </row>
    <row r="25" spans="1:12" x14ac:dyDescent="0.25">
      <c r="A25" s="15" t="s">
        <v>34</v>
      </c>
      <c r="B25" s="16">
        <v>46386886.649999999</v>
      </c>
      <c r="C25" s="16">
        <v>1753497.8441999999</v>
      </c>
      <c r="D25" s="16">
        <v>86645.35</v>
      </c>
      <c r="E25" s="16">
        <v>15195.8</v>
      </c>
      <c r="F25" s="16">
        <f>IF(SUM(B25:E25)&gt;0,SUM(B25:E25),"")</f>
        <v>48242225.644199997</v>
      </c>
      <c r="G25" s="17">
        <v>47583231.700000003</v>
      </c>
      <c r="H25" s="17">
        <v>1848166.9717599999</v>
      </c>
      <c r="I25" s="17">
        <v>74072.149999999994</v>
      </c>
      <c r="J25" s="17">
        <v>14741.1</v>
      </c>
      <c r="K25" s="17">
        <f>IF(SUM(G25:J25)&gt;0,SUM(G25:J25),"")</f>
        <v>49520211.92176</v>
      </c>
      <c r="L25" s="2"/>
    </row>
    <row r="26" spans="1:12" x14ac:dyDescent="0.25">
      <c r="A26" s="15" t="s">
        <v>35</v>
      </c>
      <c r="B26" s="16">
        <v>277150791.55000001</v>
      </c>
      <c r="C26" s="16">
        <v>21851056.59</v>
      </c>
      <c r="D26" s="16">
        <v>7108729.7000000002</v>
      </c>
      <c r="E26" s="16">
        <v>259239.95</v>
      </c>
      <c r="F26" s="16">
        <f>IF(SUM(B26:E26)&gt;0,SUM(B26:E26),"")</f>
        <v>306369817.78999996</v>
      </c>
      <c r="G26" s="17">
        <v>286125533.50000006</v>
      </c>
      <c r="H26" s="17">
        <v>23492834.710000001</v>
      </c>
      <c r="I26" s="17">
        <v>6734503.5</v>
      </c>
      <c r="J26" s="17">
        <v>236078.95</v>
      </c>
      <c r="K26" s="17">
        <f>IF(SUM(G26:J26)&gt;0,SUM(G26:J26),"")</f>
        <v>316588950.66000003</v>
      </c>
      <c r="L26" s="2"/>
    </row>
    <row r="27" spans="1:12" x14ac:dyDescent="0.25">
      <c r="A27" s="15" t="s">
        <v>36</v>
      </c>
      <c r="B27" s="16">
        <v>132833234.59999999</v>
      </c>
      <c r="C27" s="16">
        <v>2180510.5699999998</v>
      </c>
      <c r="D27" s="16">
        <v>501079.25</v>
      </c>
      <c r="E27" s="16">
        <v>58141.3</v>
      </c>
      <c r="F27" s="16">
        <f>IF(SUM(B27:E27)&gt;0,SUM(B27:E27),"")</f>
        <v>135572965.72</v>
      </c>
      <c r="G27" s="17">
        <v>125940084.3</v>
      </c>
      <c r="H27" s="17">
        <v>2348538</v>
      </c>
      <c r="I27" s="17">
        <v>309681.7</v>
      </c>
      <c r="J27" s="17">
        <v>54741.9</v>
      </c>
      <c r="K27" s="17">
        <f>IF(SUM(G27:J27)&gt;0,SUM(G27:J27),"")</f>
        <v>128653045.90000001</v>
      </c>
      <c r="L27" s="2"/>
    </row>
    <row r="28" spans="1:12" x14ac:dyDescent="0.25">
      <c r="A28" s="15" t="s">
        <v>37</v>
      </c>
      <c r="B28" s="16">
        <v>61622211.600000001</v>
      </c>
      <c r="C28" s="16">
        <v>3238084.98</v>
      </c>
      <c r="D28" s="16">
        <v>1029539</v>
      </c>
      <c r="E28" s="16">
        <v>37865.800000000003</v>
      </c>
      <c r="F28" s="16">
        <f>IF(SUM(B28:E28)&gt;0,SUM(B28:E28),"")</f>
        <v>65927701.379999995</v>
      </c>
      <c r="G28" s="17">
        <v>62560617.25</v>
      </c>
      <c r="H28" s="17">
        <v>3686714.66</v>
      </c>
      <c r="I28" s="17">
        <v>1092158.6499999999</v>
      </c>
      <c r="J28" s="17">
        <v>50146.65</v>
      </c>
      <c r="K28" s="17">
        <f>IF(SUM(G28:J28)&gt;0,SUM(G28:J28),"")</f>
        <v>67389637.210000008</v>
      </c>
      <c r="L28" s="2"/>
    </row>
    <row r="29" spans="1:12" x14ac:dyDescent="0.25">
      <c r="A29" s="15" t="s">
        <v>38</v>
      </c>
      <c r="B29" s="16">
        <v>135594201.80000001</v>
      </c>
      <c r="C29" s="16">
        <v>3067673.83</v>
      </c>
      <c r="D29" s="16">
        <v>196112.85</v>
      </c>
      <c r="E29" s="16">
        <v>25971.45</v>
      </c>
      <c r="F29" s="16">
        <f>IF(SUM(B29:E29)&gt;0,SUM(B29:E29),"")</f>
        <v>138883959.93000001</v>
      </c>
      <c r="G29" s="17">
        <v>132196729.55</v>
      </c>
      <c r="H29" s="17">
        <v>3496797.66</v>
      </c>
      <c r="I29" s="17">
        <v>161735.29999999999</v>
      </c>
      <c r="J29" s="17">
        <v>30186.9</v>
      </c>
      <c r="K29" s="17">
        <f>IF(SUM(G29:J29)&gt;0,SUM(G29:J29),"")</f>
        <v>135885449.41000003</v>
      </c>
      <c r="L29" s="2"/>
    </row>
    <row r="30" spans="1:12" x14ac:dyDescent="0.25">
      <c r="A30" s="15" t="s">
        <v>39</v>
      </c>
      <c r="B30" s="16">
        <v>97623690.150000006</v>
      </c>
      <c r="C30" s="16">
        <v>6860551.54</v>
      </c>
      <c r="D30" s="16">
        <v>315620.15000000002</v>
      </c>
      <c r="E30" s="16">
        <v>41344.800000000003</v>
      </c>
      <c r="F30" s="16">
        <f>IF(SUM(B30:E30)&gt;0,SUM(B30:E30),"")</f>
        <v>104841206.64000002</v>
      </c>
      <c r="G30" s="17">
        <v>97604860.950000003</v>
      </c>
      <c r="H30" s="17">
        <v>6775814.7300000004</v>
      </c>
      <c r="I30" s="17">
        <v>305906.95</v>
      </c>
      <c r="J30" s="17">
        <v>42952.4</v>
      </c>
      <c r="K30" s="17">
        <f>IF(SUM(G30:J30)&gt;0,SUM(G30:J30),"")</f>
        <v>104729535.03000002</v>
      </c>
      <c r="L30" s="2"/>
    </row>
    <row r="31" spans="1:12" x14ac:dyDescent="0.25">
      <c r="A31" s="15" t="s">
        <v>40</v>
      </c>
      <c r="B31" s="16">
        <v>158916546.85000002</v>
      </c>
      <c r="C31" s="16">
        <v>6306292.5999999996</v>
      </c>
      <c r="D31" s="16">
        <v>4260543.1500000004</v>
      </c>
      <c r="E31" s="16">
        <v>168871.55</v>
      </c>
      <c r="F31" s="16">
        <f>IF(SUM(B31:E31)&gt;0,SUM(B31:E31),"")</f>
        <v>169652254.15000004</v>
      </c>
      <c r="G31" s="17">
        <v>153629326.85000002</v>
      </c>
      <c r="H31" s="17">
        <v>6996950.4899999993</v>
      </c>
      <c r="I31" s="17">
        <v>3472280.15</v>
      </c>
      <c r="J31" s="17">
        <v>186177</v>
      </c>
      <c r="K31" s="17">
        <f>IF(SUM(G31:J31)&gt;0,SUM(G31:J31),"")</f>
        <v>164284734.49000004</v>
      </c>
      <c r="L31" s="2"/>
    </row>
    <row r="32" spans="1:12" x14ac:dyDescent="0.25">
      <c r="A32" s="15" t="s">
        <v>41</v>
      </c>
      <c r="B32" s="16">
        <v>59161888.499999993</v>
      </c>
      <c r="C32" s="16">
        <v>3138718.56</v>
      </c>
      <c r="D32" s="16">
        <v>330594.95</v>
      </c>
      <c r="E32" s="16">
        <v>22049.95</v>
      </c>
      <c r="F32" s="16">
        <f>IF(SUM(B32:E32)&gt;0,SUM(B32:E32),"")</f>
        <v>62653251.960000001</v>
      </c>
      <c r="G32" s="17">
        <v>59604912.600000001</v>
      </c>
      <c r="H32" s="17">
        <v>3241096.35</v>
      </c>
      <c r="I32" s="17">
        <v>334621.34999999998</v>
      </c>
      <c r="J32" s="17">
        <v>23714.75</v>
      </c>
      <c r="K32" s="17">
        <f>IF(SUM(G32:J32)&gt;0,SUM(G32:J32),"")</f>
        <v>63204345.050000004</v>
      </c>
      <c r="L32" s="2"/>
    </row>
    <row r="33" spans="1:12" x14ac:dyDescent="0.25">
      <c r="A33" s="15" t="s">
        <v>42</v>
      </c>
      <c r="B33" s="16">
        <v>1197214045.75</v>
      </c>
      <c r="C33" s="16">
        <v>44445681.469999999</v>
      </c>
      <c r="D33" s="16">
        <v>3584897.65</v>
      </c>
      <c r="E33" s="16">
        <v>893931.9</v>
      </c>
      <c r="F33" s="16">
        <f>IF(SUM(B33:E33)&gt;0,SUM(B33:E33),"")</f>
        <v>1246138556.7700002</v>
      </c>
      <c r="G33" s="17">
        <v>1216690445.5599999</v>
      </c>
      <c r="H33" s="17">
        <v>47596771.220000006</v>
      </c>
      <c r="I33" s="17">
        <v>3872509.35</v>
      </c>
      <c r="J33" s="17">
        <v>899944.6</v>
      </c>
      <c r="K33" s="17">
        <f>IF(SUM(G33:J33)&gt;0,SUM(G33:J33),"")</f>
        <v>1269059670.7299998</v>
      </c>
      <c r="L33" s="2"/>
    </row>
    <row r="34" spans="1:12" x14ac:dyDescent="0.25">
      <c r="A34" s="15" t="s">
        <v>43</v>
      </c>
      <c r="B34" s="16">
        <v>440056377.60000002</v>
      </c>
      <c r="C34" s="16">
        <v>12105785.699999999</v>
      </c>
      <c r="D34" s="16">
        <v>21782243.449999999</v>
      </c>
      <c r="E34" s="16">
        <v>641298.05000000005</v>
      </c>
      <c r="F34" s="16">
        <f>IF(SUM(B34:E34)&gt;0,SUM(B34:E34),"")</f>
        <v>474585704.80000001</v>
      </c>
      <c r="G34" s="17">
        <v>460211244.34999996</v>
      </c>
      <c r="H34" s="17">
        <v>14156554.800000001</v>
      </c>
      <c r="I34" s="17">
        <v>22583833.75</v>
      </c>
      <c r="J34" s="17">
        <v>671358.75</v>
      </c>
      <c r="K34" s="17">
        <f>IF(SUM(G34:J34)&gt;0,SUM(G34:J34),"")</f>
        <v>497622991.64999998</v>
      </c>
      <c r="L34" s="2"/>
    </row>
    <row r="35" spans="1:12" x14ac:dyDescent="0.25">
      <c r="A35" s="15" t="s">
        <v>44</v>
      </c>
      <c r="B35" s="16">
        <v>342376319</v>
      </c>
      <c r="C35" s="16">
        <v>10578683.360000001</v>
      </c>
      <c r="D35" s="16">
        <v>3835343.45</v>
      </c>
      <c r="E35" s="16">
        <v>162554.4</v>
      </c>
      <c r="F35" s="16">
        <f>IF(SUM(B35:E35)&gt;0,SUM(B35:E35),"")</f>
        <v>356952900.20999998</v>
      </c>
      <c r="G35" s="17">
        <v>339162148.70000005</v>
      </c>
      <c r="H35" s="17">
        <v>11394365.779999999</v>
      </c>
      <c r="I35" s="17">
        <v>3879220.9</v>
      </c>
      <c r="J35" s="17">
        <v>158088.95000000001</v>
      </c>
      <c r="K35" s="17">
        <f>IF(SUM(G35:J35)&gt;0,SUM(G35:J35),"")</f>
        <v>354593824.32999998</v>
      </c>
      <c r="L35" s="2"/>
    </row>
    <row r="36" spans="1:12" x14ac:dyDescent="0.25">
      <c r="A36" s="15" t="s">
        <v>45</v>
      </c>
      <c r="B36" s="16">
        <v>205094502.95000002</v>
      </c>
      <c r="C36" s="16">
        <v>14062892.35</v>
      </c>
      <c r="D36" s="16">
        <v>4259244.0999999996</v>
      </c>
      <c r="E36" s="16">
        <v>175349.6</v>
      </c>
      <c r="F36" s="16">
        <f>IF(SUM(B36:E36)&gt;0,SUM(B36:E36),"")</f>
        <v>223591989</v>
      </c>
      <c r="G36" s="17">
        <v>201861117.65000004</v>
      </c>
      <c r="H36" s="17">
        <v>15944847.4</v>
      </c>
      <c r="I36" s="17">
        <v>3886099.55</v>
      </c>
      <c r="J36" s="17">
        <v>185788.45</v>
      </c>
      <c r="K36" s="17">
        <f>IF(SUM(G36:J36)&gt;0,SUM(G36:J36),"")</f>
        <v>221877853.05000004</v>
      </c>
      <c r="L36" s="2"/>
    </row>
    <row r="37" spans="1:12" x14ac:dyDescent="0.25">
      <c r="A37" s="15" t="s">
        <v>46</v>
      </c>
      <c r="B37" s="16">
        <v>56986990.399999999</v>
      </c>
      <c r="C37" s="16">
        <v>2660395.7200000002</v>
      </c>
      <c r="D37" s="16">
        <v>143589.25</v>
      </c>
      <c r="E37" s="16">
        <v>16735.5</v>
      </c>
      <c r="F37" s="16">
        <f>IF(SUM(B37:E37)&gt;0,SUM(B37:E37),"")</f>
        <v>59807710.869999997</v>
      </c>
      <c r="G37" s="17">
        <v>54735323</v>
      </c>
      <c r="H37" s="17">
        <v>2792628.94</v>
      </c>
      <c r="I37" s="17">
        <v>136618.4</v>
      </c>
      <c r="J37" s="17">
        <v>16654.75</v>
      </c>
      <c r="K37" s="17">
        <f>IF(SUM(G37:J37)&gt;0,SUM(G37:J37),"")</f>
        <v>57681225.089999996</v>
      </c>
      <c r="L37" s="2"/>
    </row>
    <row r="38" spans="1:12" x14ac:dyDescent="0.25">
      <c r="A38" s="15" t="s">
        <v>47</v>
      </c>
      <c r="B38" s="16">
        <v>35431739.049999997</v>
      </c>
      <c r="C38" s="16">
        <v>3160704.38</v>
      </c>
      <c r="D38" s="16">
        <v>97650.55</v>
      </c>
      <c r="E38" s="16">
        <v>17430.599999999999</v>
      </c>
      <c r="F38" s="16">
        <f>IF(SUM(B38:E38)&gt;0,SUM(B38:E38),"")</f>
        <v>38707524.579999998</v>
      </c>
      <c r="G38" s="17">
        <v>35226238.75</v>
      </c>
      <c r="H38" s="17">
        <v>3237108.27</v>
      </c>
      <c r="I38" s="17">
        <v>85392.4</v>
      </c>
      <c r="J38" s="17">
        <v>17333.7</v>
      </c>
      <c r="K38" s="17">
        <f>IF(SUM(G38:J38)&gt;0,SUM(G38:J38),"")</f>
        <v>38566073.120000005</v>
      </c>
      <c r="L38" s="2"/>
    </row>
    <row r="39" spans="1:12" x14ac:dyDescent="0.25">
      <c r="A39" s="15" t="s">
        <v>48</v>
      </c>
      <c r="B39" s="16">
        <v>174768841.10000002</v>
      </c>
      <c r="C39" s="16">
        <v>6804594.0200000005</v>
      </c>
      <c r="D39" s="16">
        <v>789061.5</v>
      </c>
      <c r="E39" s="16">
        <v>89563.8</v>
      </c>
      <c r="F39" s="16">
        <f>IF(SUM(B39:E39)&gt;0,SUM(B39:E39),"")</f>
        <v>182452060.42000005</v>
      </c>
      <c r="G39" s="17">
        <v>167396344.15000001</v>
      </c>
      <c r="H39" s="17">
        <v>7220911.04</v>
      </c>
      <c r="I39" s="17">
        <v>526095.19999999995</v>
      </c>
      <c r="J39" s="17">
        <v>91850</v>
      </c>
      <c r="K39" s="17">
        <f>IF(SUM(G39:J39)&gt;0,SUM(G39:J39),"")</f>
        <v>175235200.38999999</v>
      </c>
      <c r="L39" s="2"/>
    </row>
    <row r="40" spans="1:12" x14ac:dyDescent="0.25">
      <c r="A40" s="15" t="s">
        <v>49</v>
      </c>
      <c r="B40" s="16">
        <v>61691851.550000004</v>
      </c>
      <c r="C40" s="16">
        <v>6533774.04</v>
      </c>
      <c r="D40" s="16">
        <v>144448.65</v>
      </c>
      <c r="E40" s="16">
        <v>22075.5</v>
      </c>
      <c r="F40" s="16">
        <f>IF(SUM(B40:E40)&gt;0,SUM(B40:E40),"")</f>
        <v>68392149.74000001</v>
      </c>
      <c r="G40" s="17">
        <v>60179335.049999997</v>
      </c>
      <c r="H40" s="17">
        <v>6576781.3799999999</v>
      </c>
      <c r="I40" s="17">
        <v>118956.1</v>
      </c>
      <c r="J40" s="17">
        <v>20450.900000000001</v>
      </c>
      <c r="K40" s="17">
        <f>IF(SUM(G40:J40)&gt;0,SUM(G40:J40),"")</f>
        <v>66895523.43</v>
      </c>
      <c r="L40" s="2"/>
    </row>
    <row r="41" spans="1:12" x14ac:dyDescent="0.25">
      <c r="A41" s="15" t="s">
        <v>50</v>
      </c>
      <c r="B41" s="16">
        <v>71641202.11999999</v>
      </c>
      <c r="C41" s="16">
        <v>3870966.64</v>
      </c>
      <c r="D41" s="16">
        <v>224800.5</v>
      </c>
      <c r="E41" s="16">
        <v>43471.199999999997</v>
      </c>
      <c r="F41" s="16">
        <f>IF(SUM(B41:E41)&gt;0,SUM(B41:E41),"")</f>
        <v>75780440.459999993</v>
      </c>
      <c r="G41" s="17">
        <v>67310285.5</v>
      </c>
      <c r="H41" s="17">
        <v>4255967.5599999996</v>
      </c>
      <c r="I41" s="17">
        <v>177095.8</v>
      </c>
      <c r="J41" s="17">
        <v>37280.15</v>
      </c>
      <c r="K41" s="17">
        <f>IF(SUM(G41:J41)&gt;0,SUM(G41:J41),"")</f>
        <v>71780629.010000005</v>
      </c>
      <c r="L41" s="2"/>
    </row>
    <row r="42" spans="1:12" x14ac:dyDescent="0.25">
      <c r="A42" s="15" t="s">
        <v>51</v>
      </c>
      <c r="B42" s="16">
        <v>32818059.849999998</v>
      </c>
      <c r="C42" s="16">
        <v>2040606.83</v>
      </c>
      <c r="D42" s="16">
        <v>107862.9</v>
      </c>
      <c r="E42" s="16">
        <v>18438.150000000001</v>
      </c>
      <c r="F42" s="16">
        <f>IF(SUM(B42:E42)&gt;0,SUM(B42:E42),"")</f>
        <v>34984967.729999997</v>
      </c>
      <c r="G42" s="17">
        <v>32301494.400000002</v>
      </c>
      <c r="H42" s="17">
        <v>2339771.7200000002</v>
      </c>
      <c r="I42" s="17">
        <v>100432.05</v>
      </c>
      <c r="J42" s="17">
        <v>19805.099999999999</v>
      </c>
      <c r="K42" s="17">
        <f>IF(SUM(G42:J42)&gt;0,SUM(G42:J42),"")</f>
        <v>34761503.270000003</v>
      </c>
      <c r="L42" s="2"/>
    </row>
    <row r="43" spans="1:12" x14ac:dyDescent="0.25">
      <c r="A43" s="15" t="s">
        <v>52</v>
      </c>
      <c r="B43" s="16">
        <v>385983299.82000005</v>
      </c>
      <c r="C43" s="16">
        <v>8641379.4500000011</v>
      </c>
      <c r="D43" s="16">
        <v>630424.80000000005</v>
      </c>
      <c r="E43" s="16">
        <v>156286.65</v>
      </c>
      <c r="F43" s="16">
        <f>IF(SUM(B43:E43)&gt;0,SUM(B43:E43),"")</f>
        <v>395411390.72000003</v>
      </c>
      <c r="G43" s="17">
        <v>385513852.30000001</v>
      </c>
      <c r="H43" s="17">
        <v>9143011.5899999999</v>
      </c>
      <c r="I43" s="17">
        <v>505839.05</v>
      </c>
      <c r="J43" s="17">
        <v>158917.85</v>
      </c>
      <c r="K43" s="17">
        <f>IF(SUM(G43:J43)&gt;0,SUM(G43:J43),"")</f>
        <v>395321620.79000002</v>
      </c>
      <c r="L43" s="2"/>
    </row>
    <row r="44" spans="1:12" x14ac:dyDescent="0.25">
      <c r="A44" s="15" t="s">
        <v>53</v>
      </c>
      <c r="B44" s="16">
        <v>17588714</v>
      </c>
      <c r="C44" s="16">
        <v>1448880.21</v>
      </c>
      <c r="D44" s="16">
        <v>38435.4</v>
      </c>
      <c r="E44" s="16">
        <v>6934.75</v>
      </c>
      <c r="F44" s="16">
        <f>IF(SUM(B44:E44)&gt;0,SUM(B44:E44),"")</f>
        <v>19082964.359999999</v>
      </c>
      <c r="G44" s="17">
        <v>17793817.199999999</v>
      </c>
      <c r="H44" s="17">
        <v>1439088.18</v>
      </c>
      <c r="I44" s="17">
        <v>38957.65</v>
      </c>
      <c r="J44" s="17">
        <v>8058.75</v>
      </c>
      <c r="K44" s="17">
        <f>IF(SUM(G44:J44)&gt;0,SUM(G44:J44),"")</f>
        <v>19279921.779999997</v>
      </c>
      <c r="L44" s="2"/>
    </row>
    <row r="45" spans="1:12" x14ac:dyDescent="0.25">
      <c r="A45" s="15" t="s">
        <v>54</v>
      </c>
      <c r="B45" s="16">
        <v>218052814.5</v>
      </c>
      <c r="C45" s="16">
        <v>7888038.9199999999</v>
      </c>
      <c r="D45" s="16">
        <v>8519501.8499999996</v>
      </c>
      <c r="E45" s="16">
        <v>230271</v>
      </c>
      <c r="F45" s="16">
        <f>IF(SUM(B45:E45)&gt;0,SUM(B45:E45),"")</f>
        <v>234690626.26999998</v>
      </c>
      <c r="G45" s="17">
        <v>213280096.34999999</v>
      </c>
      <c r="H45" s="17">
        <v>8919426.6399999987</v>
      </c>
      <c r="I45" s="17">
        <v>7984552.5499999998</v>
      </c>
      <c r="J45" s="17">
        <v>205594.1</v>
      </c>
      <c r="K45" s="17">
        <f>IF(SUM(G45:J45)&gt;0,SUM(G45:J45),"")</f>
        <v>230389669.63999999</v>
      </c>
      <c r="L45" s="2"/>
    </row>
    <row r="46" spans="1:12" x14ac:dyDescent="0.25">
      <c r="A46" s="15" t="s">
        <v>55</v>
      </c>
      <c r="B46" s="16">
        <v>29670023.599999998</v>
      </c>
      <c r="C46" s="16">
        <v>1323306.3400000001</v>
      </c>
      <c r="D46" s="16">
        <v>124752.6</v>
      </c>
      <c r="E46" s="16">
        <v>10317</v>
      </c>
      <c r="F46" s="16">
        <f>IF(SUM(B46:E46)&gt;0,SUM(B46:E46),"")</f>
        <v>31128399.539999999</v>
      </c>
      <c r="G46" s="17">
        <v>29087062.750000004</v>
      </c>
      <c r="H46" s="17">
        <v>1456841.37</v>
      </c>
      <c r="I46" s="17">
        <v>114835.85</v>
      </c>
      <c r="J46" s="17">
        <v>9138.75</v>
      </c>
      <c r="K46" s="17">
        <f>IF(SUM(G46:J46)&gt;0,SUM(G46:J46),"")</f>
        <v>30667878.720000006</v>
      </c>
      <c r="L46" s="2"/>
    </row>
    <row r="47" spans="1:12" x14ac:dyDescent="0.25">
      <c r="A47" s="15" t="s">
        <v>56</v>
      </c>
      <c r="B47" s="16">
        <v>139943260.65000001</v>
      </c>
      <c r="C47" s="16">
        <v>5845351.5800000001</v>
      </c>
      <c r="D47" s="16">
        <v>178091.35</v>
      </c>
      <c r="E47" s="16">
        <v>33050.400000000001</v>
      </c>
      <c r="F47" s="16">
        <f>IF(SUM(B47:E47)&gt;0,SUM(B47:E47),"")</f>
        <v>145999753.98000002</v>
      </c>
      <c r="G47" s="17">
        <v>133943586.44999999</v>
      </c>
      <c r="H47" s="17">
        <v>6121771.0800000001</v>
      </c>
      <c r="I47" s="17">
        <v>156864.35</v>
      </c>
      <c r="J47" s="17">
        <v>34561.85</v>
      </c>
      <c r="K47" s="17">
        <f>IF(SUM(G47:J47)&gt;0,SUM(G47:J47),"")</f>
        <v>140256783.72999999</v>
      </c>
      <c r="L47" s="2"/>
    </row>
    <row r="48" spans="1:12" x14ac:dyDescent="0.25">
      <c r="A48" s="15" t="s">
        <v>57</v>
      </c>
      <c r="B48" s="16">
        <v>544537874.20000005</v>
      </c>
      <c r="C48" s="16">
        <v>13823634.73</v>
      </c>
      <c r="D48" s="16">
        <v>2207771.9</v>
      </c>
      <c r="E48" s="16">
        <v>209206.5</v>
      </c>
      <c r="F48" s="16">
        <f>IF(SUM(B48:E48)&gt;0,SUM(B48:E48),"")</f>
        <v>560778487.33000004</v>
      </c>
      <c r="G48" s="17">
        <v>540173831.95000005</v>
      </c>
      <c r="H48" s="17">
        <v>16393077.48</v>
      </c>
      <c r="I48" s="17">
        <v>2117024.4</v>
      </c>
      <c r="J48" s="17">
        <v>219784.45</v>
      </c>
      <c r="K48" s="17">
        <f>IF(SUM(G48:J48)&gt;0,SUM(G48:J48),"")</f>
        <v>558903718.28000009</v>
      </c>
      <c r="L48" s="2"/>
    </row>
    <row r="49" spans="1:12" x14ac:dyDescent="0.25">
      <c r="A49" s="15" t="s">
        <v>58</v>
      </c>
      <c r="B49" s="16">
        <v>102702308.05000001</v>
      </c>
      <c r="C49" s="16">
        <v>6747629.0100000007</v>
      </c>
      <c r="D49" s="16">
        <v>261319.6</v>
      </c>
      <c r="E49" s="16">
        <v>48810.3</v>
      </c>
      <c r="F49" s="16">
        <f>IF(SUM(B49:E49)&gt;0,SUM(B49:E49),"")</f>
        <v>109760066.96000001</v>
      </c>
      <c r="G49" s="17">
        <v>102362861.89999998</v>
      </c>
      <c r="H49" s="17">
        <v>6919786.6500000004</v>
      </c>
      <c r="I49" s="17">
        <v>269828.84999999998</v>
      </c>
      <c r="J49" s="17">
        <v>50863.85</v>
      </c>
      <c r="K49" s="17">
        <f>IF(SUM(G49:J49)&gt;0,SUM(G49:J49),"")</f>
        <v>109603341.24999997</v>
      </c>
      <c r="L49" s="2"/>
    </row>
    <row r="50" spans="1:12" x14ac:dyDescent="0.25">
      <c r="A50" s="15" t="s">
        <v>59</v>
      </c>
      <c r="B50" s="16">
        <v>203202070.05000001</v>
      </c>
      <c r="C50" s="16">
        <v>22108040.109999999</v>
      </c>
      <c r="D50" s="16">
        <v>1829567.75</v>
      </c>
      <c r="E50" s="16">
        <v>87810.85</v>
      </c>
      <c r="F50" s="16">
        <f>IF(SUM(B50:E50)&gt;0,SUM(B50:E50),"")</f>
        <v>227227488.76000002</v>
      </c>
      <c r="G50" s="17">
        <v>209655902.03</v>
      </c>
      <c r="H50" s="17">
        <v>22444100.140000001</v>
      </c>
      <c r="I50" s="17">
        <v>1901309.8</v>
      </c>
      <c r="J50" s="17">
        <v>84751.65</v>
      </c>
      <c r="K50" s="17">
        <f>IF(SUM(G50:J50)&gt;0,SUM(G50:J50),"")</f>
        <v>234086063.62000003</v>
      </c>
      <c r="L50" s="2"/>
    </row>
    <row r="51" spans="1:12" x14ac:dyDescent="0.25">
      <c r="A51" s="15" t="s">
        <v>60</v>
      </c>
      <c r="B51" s="16">
        <v>36536888.350000001</v>
      </c>
      <c r="C51" s="16">
        <v>2612728.44</v>
      </c>
      <c r="D51" s="16">
        <v>99143.15</v>
      </c>
      <c r="E51" s="16">
        <v>15583.35</v>
      </c>
      <c r="F51" s="16">
        <f>IF(SUM(B51:E51)&gt;0,SUM(B51:E51),"")</f>
        <v>39264343.289999999</v>
      </c>
      <c r="G51" s="17">
        <v>36230222.299999997</v>
      </c>
      <c r="H51" s="17">
        <v>2540185.09</v>
      </c>
      <c r="I51" s="17">
        <v>87680.25</v>
      </c>
      <c r="J51" s="17">
        <v>12901.1</v>
      </c>
      <c r="K51" s="17">
        <f>IF(SUM(G51:J51)&gt;0,SUM(G51:J51),"")</f>
        <v>38870988.740000002</v>
      </c>
      <c r="L51" s="2"/>
    </row>
    <row r="52" spans="1:12" x14ac:dyDescent="0.25">
      <c r="A52" s="18" t="s">
        <v>61</v>
      </c>
      <c r="B52" s="19">
        <v>200031333.25</v>
      </c>
      <c r="C52" s="19">
        <v>10723086.810000001</v>
      </c>
      <c r="D52" s="19">
        <v>562901.5</v>
      </c>
      <c r="E52" s="19">
        <v>112644.05</v>
      </c>
      <c r="F52" s="19">
        <f>IF(SUM(B52:E52)&gt;0,SUM(B52:E52),"")</f>
        <v>211429965.61000001</v>
      </c>
      <c r="G52" s="20">
        <v>200916611.49999997</v>
      </c>
      <c r="H52" s="20">
        <v>11277090.370000001</v>
      </c>
      <c r="I52" s="20">
        <v>529315.65</v>
      </c>
      <c r="J52" s="20">
        <v>117998.1</v>
      </c>
      <c r="K52" s="20">
        <f>IF(SUM(G52:J52)&gt;0,SUM(G52:J52),"")</f>
        <v>212841015.61999997</v>
      </c>
      <c r="L52" s="2"/>
    </row>
    <row r="53" spans="1:12" x14ac:dyDescent="0.25">
      <c r="A53" s="21"/>
      <c r="B53" s="22"/>
      <c r="C53" s="22"/>
      <c r="D53" s="22"/>
      <c r="E53" s="22"/>
      <c r="F53" s="22" t="str">
        <f>IF(SUM(B53:E53)&gt;0,SUM(B53:E53),"")</f>
        <v/>
      </c>
      <c r="G53" s="23"/>
      <c r="H53" s="23"/>
      <c r="I53" s="23"/>
      <c r="J53" s="23"/>
      <c r="K53" s="23" t="str">
        <f>IF(SUM(G53:J53)&gt;0,SUM(G53:J53),"")</f>
        <v/>
      </c>
      <c r="L53" s="2"/>
    </row>
    <row r="54" spans="1:12" x14ac:dyDescent="0.25">
      <c r="A54" s="24" t="s">
        <v>62</v>
      </c>
      <c r="B54" s="25">
        <f>SUM(B5:B52)</f>
        <v>10153788044.640001</v>
      </c>
      <c r="C54" s="25">
        <f>SUM(C5:C52)</f>
        <v>422712538.75419992</v>
      </c>
      <c r="D54" s="25">
        <f>SUM(D5:D52)</f>
        <v>180219650.85000002</v>
      </c>
      <c r="E54" s="25">
        <f>SUM(E5:E52)</f>
        <v>7987398.4999999991</v>
      </c>
      <c r="F54" s="25">
        <f>SUM(F5:F52)</f>
        <v>10764707632.744202</v>
      </c>
      <c r="G54" s="25">
        <f>SUM(G5:G52)</f>
        <v>10243642376.220001</v>
      </c>
      <c r="H54" s="25">
        <f>SUM(H5:H52)</f>
        <v>457235094.90175986</v>
      </c>
      <c r="I54" s="25">
        <f>SUM(I5:I52)</f>
        <v>182526566.10000008</v>
      </c>
      <c r="J54" s="25">
        <f>SUM(J5:J52)</f>
        <v>8107398.4000000004</v>
      </c>
      <c r="K54" s="25">
        <f>SUM(K5:K52)</f>
        <v>10891511435.621761</v>
      </c>
      <c r="L54" s="2"/>
    </row>
    <row r="55" spans="1:12" x14ac:dyDescent="0.25">
      <c r="A55" s="40" t="s">
        <v>63</v>
      </c>
      <c r="B55" s="40"/>
    </row>
  </sheetData>
  <mergeCells count="8">
    <mergeCell ref="A55:B55"/>
    <mergeCell ref="A1:D1"/>
    <mergeCell ref="I1:K1"/>
    <mergeCell ref="A2:A3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8F353-BD56-4041-9C82-41B8EC6BF2BB}"/>
</file>

<file path=customXml/itemProps2.xml><?xml version="1.0" encoding="utf-8"?>
<ds:datastoreItem xmlns:ds="http://schemas.openxmlformats.org/officeDocument/2006/customXml" ds:itemID="{04261595-ADED-4080-B28A-A2421F56DFCB}"/>
</file>

<file path=customXml/itemProps3.xml><?xml version="1.0" encoding="utf-8"?>
<ds:datastoreItem xmlns:ds="http://schemas.openxmlformats.org/officeDocument/2006/customXml" ds:itemID="{33B5B805-969C-43C1-9F33-491EE2EA3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euros</dc:title>
  <dc:creator>Cimorra Mota, Soledad</dc:creator>
  <cp:lastModifiedBy>Cimorra Mota, Soledad</cp:lastModifiedBy>
  <dcterms:created xsi:type="dcterms:W3CDTF">2015-05-13T11:23:56Z</dcterms:created>
  <dcterms:modified xsi:type="dcterms:W3CDTF">2015-05-13T11:24:35Z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