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5" i="1" l="1"/>
  <c r="K5" i="1"/>
  <c r="F6" i="1"/>
  <c r="K6" i="1"/>
  <c r="F7" i="1"/>
  <c r="K7" i="1"/>
  <c r="F8" i="1"/>
  <c r="K8" i="1"/>
  <c r="F9" i="1"/>
  <c r="K9" i="1"/>
  <c r="F10" i="1"/>
  <c r="K10" i="1"/>
  <c r="F11" i="1"/>
  <c r="K11" i="1"/>
  <c r="F12" i="1"/>
  <c r="K12" i="1"/>
  <c r="F13" i="1"/>
  <c r="K13" i="1"/>
  <c r="F14" i="1"/>
  <c r="K14" i="1"/>
  <c r="F15" i="1"/>
  <c r="K15" i="1"/>
  <c r="F16" i="1"/>
  <c r="K16" i="1"/>
  <c r="F17" i="1"/>
  <c r="K17" i="1"/>
  <c r="F18" i="1"/>
  <c r="K18" i="1"/>
  <c r="F19" i="1"/>
  <c r="K19" i="1"/>
  <c r="F20" i="1"/>
  <c r="K20" i="1"/>
  <c r="F21" i="1"/>
  <c r="K21" i="1"/>
  <c r="B22" i="1"/>
  <c r="C22" i="1"/>
  <c r="D22" i="1"/>
  <c r="E22" i="1"/>
  <c r="F22" i="1"/>
  <c r="G22" i="1"/>
  <c r="H22" i="1"/>
  <c r="I22" i="1"/>
  <c r="J22" i="1"/>
  <c r="K22" i="1"/>
</calcChain>
</file>

<file path=xl/sharedStrings.xml><?xml version="1.0" encoding="utf-8"?>
<sst xmlns="http://schemas.openxmlformats.org/spreadsheetml/2006/main" count="37" uniqueCount="31">
  <si>
    <t>Península e Illes Balears</t>
  </si>
  <si>
    <t>Acumulado</t>
  </si>
  <si>
    <t>Ventas en Euros(*)</t>
  </si>
  <si>
    <t>AÑO ACTUAL</t>
  </si>
  <si>
    <t>AÑO ANTERIOR</t>
  </si>
  <si>
    <t>Hasta……:</t>
  </si>
  <si>
    <t>31-Diciembre-2005</t>
  </si>
  <si>
    <t>31-Diciembre-2004</t>
  </si>
  <si>
    <t>COMUNIDAD</t>
  </si>
  <si>
    <t>CIGARRILLOS</t>
  </si>
  <si>
    <t>CIGARROS</t>
  </si>
  <si>
    <t>P. LIAR</t>
  </si>
  <si>
    <t>P. PIPA</t>
  </si>
  <si>
    <t>TOTALES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</si>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</sst>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[$-C0A]d\-mmm\-yy;@"/>
    <numFmt numFmtId="169" formatCode="[$-409]d\-mmm\-yy;@"/>
  </numFmts>
  <fonts count="14" x14ac:knownFonts="1">
    <font>
      <sz val="11"/>
      <color theme="1"/>
      <name val="Calibri"/>
      <family val="2"/>
      <scheme val="minor"/>
    </font>
    <font>
      <b/>
      <sz val="14"/>
      <color rgb="FF000080"/>
      <name val="Arial"/>
      <family val="2"/>
    </font>
    <font>
      <sz val="14"/>
      <color rgb="FF000080"/>
      <name val="Arial"/>
      <family val="2"/>
    </font>
    <font>
      <b/>
      <sz val="14"/>
      <color rgb="FF993300"/>
      <name val="Arial"/>
      <family val="2"/>
    </font>
    <font>
      <sz val="14"/>
      <name val="Arial"/>
      <family val="2"/>
    </font>
    <font>
      <sz val="10"/>
      <name val="Arial"/>
    </font>
    <font>
      <b/>
      <sz val="12"/>
      <color rgb="FF00008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33339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3" fontId="1" fillId="0" borderId="0" xfId="0" applyNumberFormat="1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7" fillId="2" borderId="4" xfId="0" applyFont="1" applyFill="1" applyBorder="1" applyAlignment="1">
      <alignment horizontal="left"/>
    </xf>
    <xf numFmtId="0" fontId="8" fillId="2" borderId="5" xfId="0" applyFont="1" applyFill="1" applyBorder="1"/>
    <xf numFmtId="0" fontId="7" fillId="3" borderId="0" xfId="0" applyFont="1" applyFill="1" applyAlignment="1">
      <alignment horizontal="left"/>
    </xf>
    <xf numFmtId="0" fontId="8" fillId="3" borderId="5" xfId="0" applyFont="1" applyFill="1" applyBorder="1"/>
    <xf numFmtId="0" fontId="9" fillId="4" borderId="6" xfId="0" applyFont="1" applyFill="1" applyBorder="1"/>
    <xf numFmtId="3" fontId="9" fillId="2" borderId="7" xfId="0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169" fontId="9" fillId="3" borderId="7" xfId="0" applyNumberFormat="1" applyFont="1" applyFill="1" applyBorder="1" applyAlignment="1">
      <alignment horizontal="center"/>
    </xf>
    <xf numFmtId="3" fontId="9" fillId="3" borderId="7" xfId="0" applyNumberFormat="1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1" fillId="0" borderId="0" xfId="0" applyFont="1"/>
    <xf numFmtId="0" fontId="12" fillId="4" borderId="6" xfId="0" applyFont="1" applyFill="1" applyBorder="1"/>
    <xf numFmtId="3" fontId="12" fillId="2" borderId="7" xfId="0" applyNumberFormat="1" applyFont="1" applyFill="1" applyBorder="1" applyAlignment="1">
      <alignment horizontal="right" wrapText="1"/>
    </xf>
    <xf numFmtId="3" fontId="10" fillId="2" borderId="7" xfId="0" applyNumberFormat="1" applyFont="1" applyFill="1" applyBorder="1"/>
    <xf numFmtId="3" fontId="12" fillId="3" borderId="7" xfId="0" applyNumberFormat="1" applyFont="1" applyFill="1" applyBorder="1" applyAlignment="1">
      <alignment horizontal="right" wrapText="1"/>
    </xf>
    <xf numFmtId="3" fontId="10" fillId="3" borderId="7" xfId="0" applyNumberFormat="1" applyFont="1" applyFill="1" applyBorder="1"/>
    <xf numFmtId="0" fontId="12" fillId="4" borderId="8" xfId="0" applyFont="1" applyFill="1" applyBorder="1"/>
    <xf numFmtId="3" fontId="12" fillId="2" borderId="5" xfId="0" applyNumberFormat="1" applyFont="1" applyFill="1" applyBorder="1" applyAlignment="1">
      <alignment horizontal="right" wrapText="1"/>
    </xf>
    <xf numFmtId="3" fontId="10" fillId="2" borderId="5" xfId="0" applyNumberFormat="1" applyFont="1" applyFill="1" applyBorder="1"/>
    <xf numFmtId="3" fontId="12" fillId="3" borderId="5" xfId="0" applyNumberFormat="1" applyFont="1" applyFill="1" applyBorder="1" applyAlignment="1">
      <alignment horizontal="right" wrapText="1"/>
    </xf>
    <xf numFmtId="3" fontId="10" fillId="3" borderId="5" xfId="0" applyNumberFormat="1" applyFont="1" applyFill="1" applyBorder="1"/>
    <xf numFmtId="0" fontId="12" fillId="4" borderId="9" xfId="0" applyFont="1" applyFill="1" applyBorder="1"/>
    <xf numFmtId="3" fontId="12" fillId="2" borderId="10" xfId="0" applyNumberFormat="1" applyFont="1" applyFill="1" applyBorder="1" applyAlignment="1">
      <alignment horizontal="right" wrapText="1"/>
    </xf>
    <xf numFmtId="3" fontId="10" fillId="2" borderId="10" xfId="0" applyNumberFormat="1" applyFont="1" applyFill="1" applyBorder="1"/>
    <xf numFmtId="3" fontId="12" fillId="3" borderId="10" xfId="0" applyNumberFormat="1" applyFont="1" applyFill="1" applyBorder="1" applyAlignment="1">
      <alignment horizontal="right" wrapText="1"/>
    </xf>
    <xf numFmtId="3" fontId="10" fillId="3" borderId="10" xfId="0" applyNumberFormat="1" applyFont="1" applyFill="1" applyBorder="1"/>
    <xf numFmtId="0" fontId="12" fillId="4" borderId="0" xfId="0" applyFont="1" applyFill="1"/>
    <xf numFmtId="3" fontId="12" fillId="2" borderId="0" xfId="0" applyNumberFormat="1" applyFont="1" applyFill="1" applyAlignment="1">
      <alignment horizontal="right" wrapText="1"/>
    </xf>
    <xf numFmtId="3" fontId="10" fillId="2" borderId="8" xfId="0" applyNumberFormat="1" applyFont="1" applyFill="1" applyBorder="1"/>
    <xf numFmtId="3" fontId="12" fillId="3" borderId="0" xfId="0" applyNumberFormat="1" applyFont="1" applyFill="1" applyAlignment="1">
      <alignment horizontal="right" wrapText="1"/>
    </xf>
    <xf numFmtId="3" fontId="10" fillId="3" borderId="8" xfId="0" applyNumberFormat="1" applyFont="1" applyFill="1" applyBorder="1"/>
    <xf numFmtId="0" fontId="13" fillId="5" borderId="11" xfId="0" applyFont="1" applyFill="1" applyBorder="1"/>
    <xf numFmtId="3" fontId="13" fillId="5" borderId="12" xfId="0" applyNumberFormat="1" applyFont="1" applyFill="1" applyBorder="1" applyAlignment="1">
      <alignment horizontal="right" wrapText="1"/>
    </xf>
    <xf numFmtId="0" fontId="1" fillId="0" borderId="0" xfId="0" applyFont="1"/>
    <xf numFmtId="3" fontId="3" fillId="0" borderId="13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 indent="2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68" fontId="7" fillId="2" borderId="2" xfId="0" applyNumberFormat="1" applyFont="1" applyFill="1" applyBorder="1" applyAlignment="1">
      <alignment horizontal="left"/>
    </xf>
    <xf numFmtId="168" fontId="7" fillId="3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E32" sqref="E32"/>
    </sheetView>
  </sheetViews>
  <sheetFormatPr baseColWidth="10" defaultRowHeight="15" x14ac:dyDescent="0.25"/>
  <cols>
    <col min="1" max="1" width="22.85546875" customWidth="1"/>
    <col min="2" max="2" width="15.140625" bestFit="1" customWidth="1"/>
    <col min="3" max="4" width="12.28515625" customWidth="1"/>
    <col min="6" max="6" width="12.5703125" customWidth="1"/>
    <col min="7" max="7" width="14" customWidth="1"/>
    <col min="8" max="8" width="12.140625" customWidth="1"/>
    <col min="9" max="9" width="12.7109375" customWidth="1"/>
  </cols>
  <sheetData>
    <row r="1" spans="1:12" ht="18" x14ac:dyDescent="0.25">
      <c r="A1" s="38" t="s">
        <v>0</v>
      </c>
      <c r="B1" s="38"/>
      <c r="C1" s="1"/>
      <c r="D1" s="1"/>
      <c r="E1" s="2"/>
      <c r="F1" s="39" t="s">
        <v>1</v>
      </c>
      <c r="G1" s="39"/>
      <c r="H1" s="3"/>
      <c r="I1" s="40" t="s">
        <v>2</v>
      </c>
      <c r="J1" s="40"/>
      <c r="K1" s="40"/>
      <c r="L1" s="3"/>
    </row>
    <row r="2" spans="1:12" ht="15.75" x14ac:dyDescent="0.25">
      <c r="A2" s="4"/>
      <c r="B2" s="41" t="s">
        <v>3</v>
      </c>
      <c r="C2" s="42"/>
      <c r="D2" s="42"/>
      <c r="E2" s="42"/>
      <c r="F2" s="43"/>
      <c r="G2" s="45" t="s">
        <v>4</v>
      </c>
      <c r="H2" s="44"/>
      <c r="I2" s="44"/>
      <c r="J2" s="44"/>
      <c r="K2" s="46"/>
      <c r="L2" s="4"/>
    </row>
    <row r="3" spans="1:12" ht="20.25" x14ac:dyDescent="0.3">
      <c r="A3" s="4"/>
      <c r="B3" s="5" t="s">
        <v>5</v>
      </c>
      <c r="C3" s="47" t="s">
        <v>6</v>
      </c>
      <c r="D3" s="47"/>
      <c r="E3" s="47"/>
      <c r="F3" s="6"/>
      <c r="G3" s="7" t="s">
        <v>5</v>
      </c>
      <c r="H3" s="48" t="s">
        <v>7</v>
      </c>
      <c r="I3" s="48"/>
      <c r="J3" s="48"/>
      <c r="K3" s="8"/>
      <c r="L3" s="4"/>
    </row>
    <row r="4" spans="1:12" x14ac:dyDescent="0.25">
      <c r="A4" s="9" t="s">
        <v>8</v>
      </c>
      <c r="B4" s="10" t="s">
        <v>9</v>
      </c>
      <c r="C4" s="10" t="s">
        <v>10</v>
      </c>
      <c r="D4" s="10" t="s">
        <v>11</v>
      </c>
      <c r="E4" s="10" t="s">
        <v>12</v>
      </c>
      <c r="F4" s="11" t="s">
        <v>13</v>
      </c>
      <c r="G4" s="12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5"/>
    </row>
    <row r="5" spans="1:12" x14ac:dyDescent="0.25">
      <c r="A5" s="16" t="s">
        <v>14</v>
      </c>
      <c r="B5" s="17">
        <v>1852650908.8299999</v>
      </c>
      <c r="C5" s="17">
        <v>46164613.200000003</v>
      </c>
      <c r="D5" s="17">
        <v>29269013.900000002</v>
      </c>
      <c r="E5" s="17">
        <v>1292607.25</v>
      </c>
      <c r="F5" s="18">
        <f>IF(SUM(B5:E5)&gt;0,SUM(B5:E5),"")</f>
        <v>1929377143.1800001</v>
      </c>
      <c r="G5" s="19">
        <v>1829250220.0399997</v>
      </c>
      <c r="H5" s="19">
        <v>46364119.410000026</v>
      </c>
      <c r="I5" s="19">
        <v>21653623.050000001</v>
      </c>
      <c r="J5" s="19">
        <v>1305968.2</v>
      </c>
      <c r="K5" s="20">
        <f>IF(SUM(G5:J5)&gt;0,SUM(G5:J5),"")</f>
        <v>1898573930.6999998</v>
      </c>
      <c r="L5" s="15"/>
    </row>
    <row r="6" spans="1:12" x14ac:dyDescent="0.25">
      <c r="A6" s="21" t="s">
        <v>15</v>
      </c>
      <c r="B6" s="22">
        <v>292564291.5</v>
      </c>
      <c r="C6" s="22">
        <v>16420646.4</v>
      </c>
      <c r="D6" s="22">
        <v>1736310.15</v>
      </c>
      <c r="E6" s="22">
        <v>177283.5</v>
      </c>
      <c r="F6" s="23">
        <f>IF(SUM(B6:E6)&gt;0,SUM(B6:E6),"")</f>
        <v>310898531.54999995</v>
      </c>
      <c r="G6" s="24">
        <v>293177157.79000014</v>
      </c>
      <c r="H6" s="24">
        <v>16945787.59</v>
      </c>
      <c r="I6" s="24">
        <v>1547402.05</v>
      </c>
      <c r="J6" s="24">
        <v>176063.4</v>
      </c>
      <c r="K6" s="25">
        <f>IF(SUM(G6:J6)&gt;0,SUM(G6:J6),"")</f>
        <v>311846410.8300001</v>
      </c>
      <c r="L6" s="15"/>
    </row>
    <row r="7" spans="1:12" x14ac:dyDescent="0.25">
      <c r="A7" s="21" t="s">
        <v>16</v>
      </c>
      <c r="B7" s="22">
        <v>222053162.90000001</v>
      </c>
      <c r="C7" s="22">
        <v>12571923.65</v>
      </c>
      <c r="D7" s="22">
        <v>592613.5</v>
      </c>
      <c r="E7" s="22">
        <v>141698.25</v>
      </c>
      <c r="F7" s="23">
        <f>IF(SUM(B7:E7)&gt;0,SUM(B7:E7),"")</f>
        <v>235359398.30000001</v>
      </c>
      <c r="G7" s="24">
        <v>223631132.19000003</v>
      </c>
      <c r="H7" s="24">
        <v>12934487.09</v>
      </c>
      <c r="I7" s="24">
        <v>499047.9</v>
      </c>
      <c r="J7" s="24">
        <v>157978.54999999999</v>
      </c>
      <c r="K7" s="25">
        <f>IF(SUM(G7:J7)&gt;0,SUM(G7:J7),"")</f>
        <v>237222645.73000005</v>
      </c>
      <c r="L7" s="15"/>
    </row>
    <row r="8" spans="1:12" x14ac:dyDescent="0.25">
      <c r="A8" s="21" t="s">
        <v>17</v>
      </c>
      <c r="B8" s="22">
        <v>459611933.15000004</v>
      </c>
      <c r="C8" s="22">
        <v>15489125.199999999</v>
      </c>
      <c r="D8" s="22">
        <v>31317957.449999999</v>
      </c>
      <c r="E8" s="22">
        <v>840215.45</v>
      </c>
      <c r="F8" s="23">
        <f>IF(SUM(B8:E8)&gt;0,SUM(B8:E8),"")</f>
        <v>507259231.25</v>
      </c>
      <c r="G8" s="24">
        <v>468683278.94999981</v>
      </c>
      <c r="H8" s="24">
        <v>15676016.199999999</v>
      </c>
      <c r="I8" s="24">
        <v>29897539.5</v>
      </c>
      <c r="J8" s="24">
        <v>834925.76</v>
      </c>
      <c r="K8" s="25">
        <f>IF(SUM(G8:J8)&gt;0,SUM(G8:J8),"")</f>
        <v>515091760.40999979</v>
      </c>
      <c r="L8" s="15"/>
    </row>
    <row r="9" spans="1:12" x14ac:dyDescent="0.25">
      <c r="A9" s="21" t="s">
        <v>18</v>
      </c>
      <c r="B9" s="22">
        <v>131080464.39999999</v>
      </c>
      <c r="C9" s="22">
        <v>7837596.5899999999</v>
      </c>
      <c r="D9" s="22">
        <v>1419449.5</v>
      </c>
      <c r="E9" s="22">
        <v>76840.350000000006</v>
      </c>
      <c r="F9" s="23">
        <f>IF(SUM(B9:E9)&gt;0,SUM(B9:E9),"")</f>
        <v>140414350.83999997</v>
      </c>
      <c r="G9" s="24">
        <v>130738129.97000004</v>
      </c>
      <c r="H9" s="24">
        <v>8069336.1399999997</v>
      </c>
      <c r="I9" s="24">
        <v>1141918.75</v>
      </c>
      <c r="J9" s="24">
        <v>79613.649999999994</v>
      </c>
      <c r="K9" s="25">
        <f>IF(SUM(G9:J9)&gt;0,SUM(G9:J9),"")</f>
        <v>140028998.51000005</v>
      </c>
      <c r="L9" s="15"/>
    </row>
    <row r="10" spans="1:12" x14ac:dyDescent="0.25">
      <c r="A10" s="21" t="s">
        <v>19</v>
      </c>
      <c r="B10" s="22">
        <v>500879689.74999994</v>
      </c>
      <c r="C10" s="22">
        <v>36029268.619999997</v>
      </c>
      <c r="D10" s="22">
        <v>1317760.3</v>
      </c>
      <c r="E10" s="22">
        <v>232181.4</v>
      </c>
      <c r="F10" s="23">
        <f>IF(SUM(B10:E10)&gt;0,SUM(B10:E10),"")</f>
        <v>538458900.06999981</v>
      </c>
      <c r="G10" s="24">
        <v>508982394.03999996</v>
      </c>
      <c r="H10" s="24">
        <v>36782481.039999999</v>
      </c>
      <c r="I10" s="24">
        <v>1207425.75</v>
      </c>
      <c r="J10" s="24">
        <v>245684.8</v>
      </c>
      <c r="K10" s="25">
        <f>IF(SUM(G10:J10)&gt;0,SUM(G10:J10),"")</f>
        <v>547217985.62999988</v>
      </c>
      <c r="L10" s="15"/>
    </row>
    <row r="11" spans="1:12" x14ac:dyDescent="0.25">
      <c r="A11" s="21" t="s">
        <v>20</v>
      </c>
      <c r="B11" s="22">
        <v>412210816.94999993</v>
      </c>
      <c r="C11" s="22">
        <v>17903660.53176</v>
      </c>
      <c r="D11" s="22">
        <v>624457.75</v>
      </c>
      <c r="E11" s="22">
        <v>98656.15</v>
      </c>
      <c r="F11" s="23">
        <f>IF(SUM(B11:E11)&gt;0,SUM(B11:E11),"")</f>
        <v>430837591.38175988</v>
      </c>
      <c r="G11" s="24">
        <v>400705234.47000003</v>
      </c>
      <c r="H11" s="24">
        <v>17659730.75</v>
      </c>
      <c r="I11" s="24">
        <v>520633.05</v>
      </c>
      <c r="J11" s="24">
        <v>105545.05</v>
      </c>
      <c r="K11" s="25">
        <f>IF(SUM(G11:J11)&gt;0,SUM(G11:J11),"")</f>
        <v>418991143.32000005</v>
      </c>
      <c r="L11" s="15"/>
    </row>
    <row r="12" spans="1:12" x14ac:dyDescent="0.25">
      <c r="A12" s="21" t="s">
        <v>21</v>
      </c>
      <c r="B12" s="22">
        <v>1978556067.5</v>
      </c>
      <c r="C12" s="22">
        <v>99803049.61999999</v>
      </c>
      <c r="D12" s="22">
        <v>43682842.199999996</v>
      </c>
      <c r="E12" s="22">
        <v>2074048.65</v>
      </c>
      <c r="F12" s="23">
        <f>IF(SUM(B12:E12)&gt;0,SUM(B12:E12),"")</f>
        <v>2124116007.97</v>
      </c>
      <c r="G12" s="24">
        <v>1903762878.319999</v>
      </c>
      <c r="H12" s="24">
        <v>98298650.639999986</v>
      </c>
      <c r="I12" s="24">
        <v>32756571.449999999</v>
      </c>
      <c r="J12" s="24">
        <v>2005514.16</v>
      </c>
      <c r="K12" s="25">
        <f>IF(SUM(G12:J12)&gt;0,SUM(G12:J12),"")</f>
        <v>2036823614.5699992</v>
      </c>
      <c r="L12" s="15"/>
    </row>
    <row r="13" spans="1:12" x14ac:dyDescent="0.25">
      <c r="A13" s="21" t="s">
        <v>22</v>
      </c>
      <c r="B13" s="22">
        <v>1301947801.5999999</v>
      </c>
      <c r="C13" s="22">
        <v>41298260.359999999</v>
      </c>
      <c r="D13" s="22">
        <v>49777138.549999997</v>
      </c>
      <c r="E13" s="22">
        <v>1276412.7</v>
      </c>
      <c r="F13" s="23">
        <f>IF(SUM(B13:E13)&gt;0,SUM(B13:E13),"")</f>
        <v>1394299613.2099998</v>
      </c>
      <c r="G13" s="24">
        <v>1293105100.3100009</v>
      </c>
      <c r="H13" s="24">
        <v>42124019.810000002</v>
      </c>
      <c r="I13" s="24">
        <v>37634988.800000004</v>
      </c>
      <c r="J13" s="24">
        <v>1238691.6499999999</v>
      </c>
      <c r="K13" s="25">
        <f>IF(SUM(G13:J13)&gt;0,SUM(G13:J13),"")</f>
        <v>1374102800.5700009</v>
      </c>
      <c r="L13" s="15"/>
    </row>
    <row r="14" spans="1:12" x14ac:dyDescent="0.25">
      <c r="A14" s="21" t="s">
        <v>23</v>
      </c>
      <c r="B14" s="22">
        <v>225452183.60000002</v>
      </c>
      <c r="C14" s="22">
        <v>8713397.0700000003</v>
      </c>
      <c r="D14" s="22">
        <v>398167.3</v>
      </c>
      <c r="E14" s="22">
        <v>61636.75</v>
      </c>
      <c r="F14" s="23">
        <f>IF(SUM(B14:E14)&gt;0,SUM(B14:E14),"")</f>
        <v>234625384.72000003</v>
      </c>
      <c r="G14" s="24">
        <v>226883474.34999996</v>
      </c>
      <c r="H14" s="24">
        <v>8745066.5500000007</v>
      </c>
      <c r="I14" s="24">
        <v>303573.2</v>
      </c>
      <c r="J14" s="24">
        <v>64788.1</v>
      </c>
      <c r="K14" s="25">
        <f>IF(SUM(G14:J14)&gt;0,SUM(G14:J14),"")</f>
        <v>235996902.19999996</v>
      </c>
      <c r="L14" s="15"/>
    </row>
    <row r="15" spans="1:12" x14ac:dyDescent="0.25">
      <c r="A15" s="21" t="s">
        <v>24</v>
      </c>
      <c r="B15" s="22">
        <v>492954807.95000005</v>
      </c>
      <c r="C15" s="22">
        <v>21239639.75</v>
      </c>
      <c r="D15" s="22">
        <v>1890347.3</v>
      </c>
      <c r="E15" s="22">
        <v>225130.15</v>
      </c>
      <c r="F15" s="23">
        <f>IF(SUM(B15:E15)&gt;0,SUM(B15:E15),"")</f>
        <v>516309925.15000004</v>
      </c>
      <c r="G15" s="24">
        <v>495227808.69999987</v>
      </c>
      <c r="H15" s="24">
        <v>21355347.229999997</v>
      </c>
      <c r="I15" s="24">
        <v>1636983.7</v>
      </c>
      <c r="J15" s="24">
        <v>225557.6</v>
      </c>
      <c r="K15" s="25">
        <f>IF(SUM(G15:J15)&gt;0,SUM(G15:J15),"")</f>
        <v>518445697.2299999</v>
      </c>
      <c r="L15" s="15"/>
    </row>
    <row r="16" spans="1:12" x14ac:dyDescent="0.25">
      <c r="A16" s="21" t="s">
        <v>25</v>
      </c>
      <c r="B16" s="22">
        <v>1216690445.5599999</v>
      </c>
      <c r="C16" s="22">
        <v>47596771.220000006</v>
      </c>
      <c r="D16" s="22">
        <v>3872509.35</v>
      </c>
      <c r="E16" s="22">
        <v>899944.6</v>
      </c>
      <c r="F16" s="23">
        <f>IF(SUM(B16:E16)&gt;0,SUM(B16:E16),"")</f>
        <v>1269059670.7299998</v>
      </c>
      <c r="G16" s="24">
        <v>1222566680.849999</v>
      </c>
      <c r="H16" s="24">
        <v>47616284.310000002</v>
      </c>
      <c r="I16" s="24">
        <v>2746872.35</v>
      </c>
      <c r="J16" s="24">
        <v>999772.54</v>
      </c>
      <c r="K16" s="25">
        <f>IF(SUM(G16:J16)&gt;0,SUM(G16:J16),"")</f>
        <v>1273929610.0499988</v>
      </c>
      <c r="L16" s="15"/>
    </row>
    <row r="17" spans="1:12" x14ac:dyDescent="0.25">
      <c r="A17" s="21" t="s">
        <v>26</v>
      </c>
      <c r="B17" s="22">
        <v>339162148.70000005</v>
      </c>
      <c r="C17" s="22">
        <v>11394365.779999999</v>
      </c>
      <c r="D17" s="22">
        <v>3879220.9</v>
      </c>
      <c r="E17" s="22">
        <v>158088.95000000001</v>
      </c>
      <c r="F17" s="23">
        <f>IF(SUM(B17:E17)&gt;0,SUM(B17:E17),"")</f>
        <v>354593824.32999998</v>
      </c>
      <c r="G17" s="24">
        <v>328709036.92999959</v>
      </c>
      <c r="H17" s="24">
        <v>11468707.52</v>
      </c>
      <c r="I17" s="24">
        <v>2595388.2999999998</v>
      </c>
      <c r="J17" s="24">
        <v>145719.63</v>
      </c>
      <c r="K17" s="25">
        <f>IF(SUM(G17:J17)&gt;0,SUM(G17:J17),"")</f>
        <v>342918852.37999958</v>
      </c>
      <c r="L17" s="15"/>
    </row>
    <row r="18" spans="1:12" x14ac:dyDescent="0.25">
      <c r="A18" s="21" t="s">
        <v>27</v>
      </c>
      <c r="B18" s="22">
        <v>201861117.65000004</v>
      </c>
      <c r="C18" s="22">
        <v>15944847.4</v>
      </c>
      <c r="D18" s="22">
        <v>3886099.55</v>
      </c>
      <c r="E18" s="22">
        <v>185788.45</v>
      </c>
      <c r="F18" s="23">
        <f>IF(SUM(B18:E18)&gt;0,SUM(B18:E18),"")</f>
        <v>221877853.05000004</v>
      </c>
      <c r="G18" s="24">
        <v>191827124.39999992</v>
      </c>
      <c r="H18" s="24">
        <v>15973292.51</v>
      </c>
      <c r="I18" s="24">
        <v>3092226.55</v>
      </c>
      <c r="J18" s="24">
        <v>170650.3</v>
      </c>
      <c r="K18" s="25">
        <f>IF(SUM(G18:J18)&gt;0,SUM(G18:J18),"")</f>
        <v>211063293.75999993</v>
      </c>
      <c r="L18" s="15"/>
    </row>
    <row r="19" spans="1:12" x14ac:dyDescent="0.25">
      <c r="A19" s="21" t="s">
        <v>28</v>
      </c>
      <c r="B19" s="22">
        <v>555787201.13000011</v>
      </c>
      <c r="C19" s="22">
        <v>52251148.130000003</v>
      </c>
      <c r="D19" s="22">
        <v>8743722.3000000007</v>
      </c>
      <c r="E19" s="22">
        <v>346414.9</v>
      </c>
      <c r="F19" s="23">
        <f>IF(SUM(B19:E19)&gt;0,SUM(B19:E19),"")</f>
        <v>617128486.46000004</v>
      </c>
      <c r="G19" s="24">
        <v>518522273.5</v>
      </c>
      <c r="H19" s="24">
        <v>52744648.160000004</v>
      </c>
      <c r="I19" s="24">
        <v>7000591.9000000004</v>
      </c>
      <c r="J19" s="24">
        <v>327780.13</v>
      </c>
      <c r="K19" s="25">
        <f>IF(SUM(G19:J19)&gt;0,SUM(G19:J19),"")</f>
        <v>578595293.68999994</v>
      </c>
      <c r="L19" s="15"/>
    </row>
    <row r="20" spans="1:12" x14ac:dyDescent="0.25">
      <c r="A20" s="26" t="s">
        <v>29</v>
      </c>
      <c r="B20" s="27">
        <v>60179335.049999997</v>
      </c>
      <c r="C20" s="27">
        <v>6576781.3799999999</v>
      </c>
      <c r="D20" s="27">
        <v>118956.1</v>
      </c>
      <c r="E20" s="27">
        <v>20450.900000000001</v>
      </c>
      <c r="F20" s="28">
        <f>IF(SUM(B20:E20)&gt;0,SUM(B20:E20),"")</f>
        <v>66895523.43</v>
      </c>
      <c r="G20" s="29">
        <v>60876479.100000001</v>
      </c>
      <c r="H20" s="29">
        <v>7124479.4300000006</v>
      </c>
      <c r="I20" s="29">
        <v>110524.85</v>
      </c>
      <c r="J20" s="29">
        <v>19085.400000000001</v>
      </c>
      <c r="K20" s="30">
        <f>IF(SUM(G20:J20)&gt;0,SUM(G20:J20),"")</f>
        <v>68130568.780000001</v>
      </c>
      <c r="L20" s="15"/>
    </row>
    <row r="21" spans="1:12" x14ac:dyDescent="0.25">
      <c r="A21" s="31"/>
      <c r="B21" s="32"/>
      <c r="C21" s="32"/>
      <c r="D21" s="32"/>
      <c r="E21" s="32"/>
      <c r="F21" s="33" t="str">
        <f>IF(SUM(B21:E21)&gt;0,SUM(B21:E21),"")</f>
        <v/>
      </c>
      <c r="G21" s="34"/>
      <c r="H21" s="34"/>
      <c r="I21" s="34"/>
      <c r="J21" s="34"/>
      <c r="K21" s="35" t="str">
        <f>IF(SUM(G21:J21)&gt;0,SUM(G21:J21),"")</f>
        <v/>
      </c>
      <c r="L21" s="15"/>
    </row>
    <row r="22" spans="1:12" x14ac:dyDescent="0.25">
      <c r="A22" s="36" t="s">
        <v>30</v>
      </c>
      <c r="B22" s="37">
        <f>SUM(B5:B20)</f>
        <v>10243642376.220001</v>
      </c>
      <c r="C22" s="37">
        <f>SUM(C5:C20)</f>
        <v>457235094.90175998</v>
      </c>
      <c r="D22" s="37">
        <f>SUM(D5:D20)</f>
        <v>182526566.10000005</v>
      </c>
      <c r="E22" s="37">
        <f>SUM(E5:E20)</f>
        <v>8107398.4000000013</v>
      </c>
      <c r="F22" s="37">
        <f>SUM(F5:F20)</f>
        <v>10891511435.621761</v>
      </c>
      <c r="G22" s="37">
        <f>SUM(G5:G20)</f>
        <v>10096648403.91</v>
      </c>
      <c r="H22" s="37">
        <f>SUM(H5:H20)</f>
        <v>459882454.38000005</v>
      </c>
      <c r="I22" s="37">
        <f>SUM(I5:I20)</f>
        <v>144345311.15000001</v>
      </c>
      <c r="J22" s="37">
        <f>SUM(J5:J20)</f>
        <v>8103338.9199999981</v>
      </c>
      <c r="K22" s="37">
        <f>SUM(K5:K20)</f>
        <v>10708979508.359999</v>
      </c>
    </row>
  </sheetData>
  <mergeCells count="7">
    <mergeCell ref="A1:B1"/>
    <mergeCell ref="F1:G1"/>
    <mergeCell ref="I1:K1"/>
    <mergeCell ref="B2:F2"/>
    <mergeCell ref="G2:K2"/>
    <mergeCell ref="C3:E3"/>
    <mergeCell ref="H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2015-05-12T22:00:00+00:00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932110-86B1-4B4C-B9A2-972E11FB0852}"/>
</file>

<file path=customXml/itemProps2.xml><?xml version="1.0" encoding="utf-8"?>
<ds:datastoreItem xmlns:ds="http://schemas.openxmlformats.org/officeDocument/2006/customXml" ds:itemID="{36F9B006-7962-4FAC-AD05-A932EB1FC536}"/>
</file>

<file path=customXml/itemProps3.xml><?xml version="1.0" encoding="utf-8"?>
<ds:datastoreItem xmlns:ds="http://schemas.openxmlformats.org/officeDocument/2006/customXml" ds:itemID="{546BE76B-7572-45A8-AE53-1BFD60FE42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Comunidades por euros</dc:title>
  <dc:creator>Cimorra Mota, Soledad</dc:creator>
  <cp:lastModifiedBy>Cimorra Mota, Soledad</cp:lastModifiedBy>
  <dcterms:created xsi:type="dcterms:W3CDTF">2015-05-13T08:03:06Z</dcterms:created>
  <dcterms:modified xsi:type="dcterms:W3CDTF">2015-05-13T08:05:00Z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2015-05-12T22:00:00Z</vt:filetime>
  </property>
  <property fmtid="{D5CDD505-2E9C-101B-9397-08002B2CF9AE}" pid="17" name="Autor">
    <vt:lpwstr/>
  </property>
</Properties>
</file>