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ose.ignacio\Documentos Locales\CARPETA TRABAJO\plazas nuevas\"/>
    </mc:Choice>
  </mc:AlternateContent>
  <xr:revisionPtr revIDLastSave="0" documentId="13_ncr:1_{88087699-BEC9-4E8F-910C-287983887EA0}" xr6:coauthVersionLast="47" xr6:coauthVersionMax="47" xr10:uidLastSave="{00000000-0000-0000-0000-000000000000}"/>
  <bookViews>
    <workbookView xWindow="-120" yWindow="-120" windowWidth="20730" windowHeight="11040" xr2:uid="{D95954AB-06D9-41D5-A896-4A8F3C8A2353}"/>
  </bookViews>
  <sheets>
    <sheet name="OPCIONES" sheetId="4" r:id="rId1"/>
    <sheet name="PLAZAS" sheetId="1" r:id="rId2"/>
    <sheet name="RESULTADO" sheetId="5" state="hidden" r:id="rId3"/>
  </sheets>
  <definedNames>
    <definedName name="_xlnm._FilterDatabase" localSheetId="1" hidden="1">PLAZAS!$A$1:$K$140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7" i="4" l="1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G140" i="4"/>
  <c r="F140" i="4"/>
  <c r="E140" i="4"/>
  <c r="D140" i="4"/>
  <c r="C140" i="4"/>
  <c r="G139" i="4"/>
  <c r="F139" i="4"/>
  <c r="E139" i="4"/>
  <c r="D139" i="4"/>
  <c r="C139" i="4"/>
  <c r="G138" i="4"/>
  <c r="F138" i="4"/>
  <c r="E138" i="4"/>
  <c r="D138" i="4"/>
  <c r="C138" i="4"/>
  <c r="G137" i="4"/>
  <c r="F137" i="4"/>
  <c r="E137" i="4"/>
  <c r="D137" i="4"/>
  <c r="C137" i="4"/>
  <c r="G136" i="4"/>
  <c r="F136" i="4"/>
  <c r="E136" i="4"/>
  <c r="D136" i="4"/>
  <c r="C136" i="4"/>
  <c r="G135" i="4"/>
  <c r="F135" i="4"/>
  <c r="E135" i="4"/>
  <c r="D135" i="4"/>
  <c r="C135" i="4"/>
  <c r="G134" i="4"/>
  <c r="F134" i="4"/>
  <c r="E134" i="4"/>
  <c r="D134" i="4"/>
  <c r="C134" i="4"/>
  <c r="G133" i="4"/>
  <c r="F133" i="4"/>
  <c r="E133" i="4"/>
  <c r="D133" i="4"/>
  <c r="C133" i="4"/>
  <c r="G132" i="4"/>
  <c r="F132" i="4"/>
  <c r="E132" i="4"/>
  <c r="D132" i="4"/>
  <c r="C132" i="4"/>
  <c r="G131" i="4"/>
  <c r="F131" i="4"/>
  <c r="E131" i="4"/>
  <c r="D131" i="4"/>
  <c r="C131" i="4"/>
  <c r="G130" i="4"/>
  <c r="F130" i="4"/>
  <c r="E130" i="4"/>
  <c r="D130" i="4"/>
  <c r="C130" i="4"/>
  <c r="G129" i="4"/>
  <c r="F129" i="4"/>
  <c r="E129" i="4"/>
  <c r="D129" i="4"/>
  <c r="C129" i="4"/>
  <c r="G128" i="4"/>
  <c r="F128" i="4"/>
  <c r="E128" i="4"/>
  <c r="D128" i="4"/>
  <c r="C128" i="4"/>
  <c r="G127" i="4"/>
  <c r="F127" i="4"/>
  <c r="E127" i="4"/>
  <c r="D127" i="4"/>
  <c r="C127" i="4"/>
  <c r="G126" i="4"/>
  <c r="F126" i="4"/>
  <c r="E126" i="4"/>
  <c r="D126" i="4"/>
  <c r="C126" i="4"/>
  <c r="G125" i="4"/>
  <c r="F125" i="4"/>
  <c r="E125" i="4"/>
  <c r="D125" i="4"/>
  <c r="C125" i="4"/>
  <c r="G124" i="4"/>
  <c r="F124" i="4"/>
  <c r="E124" i="4"/>
  <c r="D124" i="4"/>
  <c r="C124" i="4"/>
  <c r="G123" i="4"/>
  <c r="F123" i="4"/>
  <c r="E123" i="4"/>
  <c r="D123" i="4"/>
  <c r="C123" i="4"/>
  <c r="G122" i="4"/>
  <c r="F122" i="4"/>
  <c r="E122" i="4"/>
  <c r="D122" i="4"/>
  <c r="C122" i="4"/>
  <c r="G121" i="4"/>
  <c r="F121" i="4"/>
  <c r="E121" i="4"/>
  <c r="D121" i="4"/>
  <c r="C121" i="4"/>
  <c r="G120" i="4"/>
  <c r="F120" i="4"/>
  <c r="E120" i="4"/>
  <c r="D120" i="4"/>
  <c r="C120" i="4"/>
  <c r="G119" i="4"/>
  <c r="F119" i="4"/>
  <c r="E119" i="4"/>
  <c r="D119" i="4"/>
  <c r="C119" i="4"/>
  <c r="G118" i="4"/>
  <c r="F118" i="4"/>
  <c r="E118" i="4"/>
  <c r="D118" i="4"/>
  <c r="C118" i="4"/>
  <c r="G117" i="4"/>
  <c r="F117" i="4"/>
  <c r="E117" i="4"/>
  <c r="D117" i="4"/>
  <c r="C117" i="4"/>
  <c r="G116" i="4"/>
  <c r="F116" i="4"/>
  <c r="E116" i="4"/>
  <c r="D116" i="4"/>
  <c r="C116" i="4"/>
  <c r="G115" i="4"/>
  <c r="F115" i="4"/>
  <c r="E115" i="4"/>
  <c r="D115" i="4"/>
  <c r="C115" i="4"/>
  <c r="G114" i="4"/>
  <c r="F114" i="4"/>
  <c r="E114" i="4"/>
  <c r="D114" i="4"/>
  <c r="C114" i="4"/>
  <c r="G113" i="4"/>
  <c r="F113" i="4"/>
  <c r="E113" i="4"/>
  <c r="D113" i="4"/>
  <c r="C113" i="4"/>
  <c r="G112" i="4"/>
  <c r="F112" i="4"/>
  <c r="E112" i="4"/>
  <c r="D112" i="4"/>
  <c r="C112" i="4"/>
  <c r="G111" i="4"/>
  <c r="F111" i="4"/>
  <c r="E111" i="4"/>
  <c r="D111" i="4"/>
  <c r="C111" i="4"/>
  <c r="G110" i="4"/>
  <c r="F110" i="4"/>
  <c r="E110" i="4"/>
  <c r="D110" i="4"/>
  <c r="C110" i="4"/>
  <c r="G109" i="4"/>
  <c r="F109" i="4"/>
  <c r="E109" i="4"/>
  <c r="D109" i="4"/>
  <c r="C109" i="4"/>
  <c r="G108" i="4"/>
  <c r="F108" i="4"/>
  <c r="E108" i="4"/>
  <c r="D108" i="4"/>
  <c r="C108" i="4"/>
  <c r="G107" i="4"/>
  <c r="F107" i="4"/>
  <c r="E107" i="4"/>
  <c r="D107" i="4"/>
  <c r="C107" i="4"/>
  <c r="G106" i="4"/>
  <c r="F106" i="4"/>
  <c r="E106" i="4"/>
  <c r="D106" i="4"/>
  <c r="C106" i="4"/>
  <c r="G105" i="4"/>
  <c r="F105" i="4"/>
  <c r="E105" i="4"/>
  <c r="D105" i="4"/>
  <c r="C105" i="4"/>
  <c r="G104" i="4"/>
  <c r="F104" i="4"/>
  <c r="E104" i="4"/>
  <c r="D104" i="4"/>
  <c r="C104" i="4"/>
  <c r="G103" i="4"/>
  <c r="F103" i="4"/>
  <c r="E103" i="4"/>
  <c r="D103" i="4"/>
  <c r="C103" i="4"/>
  <c r="G102" i="4"/>
  <c r="F102" i="4"/>
  <c r="E102" i="4"/>
  <c r="D102" i="4"/>
  <c r="C102" i="4"/>
  <c r="G101" i="4"/>
  <c r="F101" i="4"/>
  <c r="E101" i="4"/>
  <c r="D101" i="4"/>
  <c r="C101" i="4"/>
  <c r="G100" i="4"/>
  <c r="F100" i="4"/>
  <c r="E100" i="4"/>
  <c r="D100" i="4"/>
  <c r="C100" i="4"/>
  <c r="G99" i="4"/>
  <c r="F99" i="4"/>
  <c r="E99" i="4"/>
  <c r="D99" i="4"/>
  <c r="C99" i="4"/>
  <c r="G98" i="4"/>
  <c r="F98" i="4"/>
  <c r="E98" i="4"/>
  <c r="D98" i="4"/>
  <c r="C98" i="4"/>
  <c r="G97" i="4"/>
  <c r="F97" i="4"/>
  <c r="E97" i="4"/>
  <c r="D97" i="4"/>
  <c r="C97" i="4"/>
  <c r="G96" i="4"/>
  <c r="F96" i="4"/>
  <c r="E96" i="4"/>
  <c r="D96" i="4"/>
  <c r="C96" i="4"/>
  <c r="G95" i="4"/>
  <c r="F95" i="4"/>
  <c r="E95" i="4"/>
  <c r="D95" i="4"/>
  <c r="C95" i="4"/>
  <c r="G94" i="4"/>
  <c r="F94" i="4"/>
  <c r="E94" i="4"/>
  <c r="D94" i="4"/>
  <c r="C94" i="4"/>
  <c r="G93" i="4"/>
  <c r="F93" i="4"/>
  <c r="E93" i="4"/>
  <c r="D93" i="4"/>
  <c r="C93" i="4"/>
  <c r="G92" i="4"/>
  <c r="F92" i="4"/>
  <c r="E92" i="4"/>
  <c r="D92" i="4"/>
  <c r="C92" i="4"/>
  <c r="G91" i="4"/>
  <c r="F91" i="4"/>
  <c r="E91" i="4"/>
  <c r="D91" i="4"/>
  <c r="C91" i="4"/>
  <c r="G90" i="4"/>
  <c r="F90" i="4"/>
  <c r="E90" i="4"/>
  <c r="D90" i="4"/>
  <c r="C90" i="4"/>
  <c r="G89" i="4"/>
  <c r="F89" i="4"/>
  <c r="E89" i="4"/>
  <c r="D89" i="4"/>
  <c r="C89" i="4"/>
  <c r="G88" i="4"/>
  <c r="F88" i="4"/>
  <c r="E88" i="4"/>
  <c r="D88" i="4"/>
  <c r="C88" i="4"/>
  <c r="G87" i="4"/>
  <c r="F87" i="4"/>
  <c r="E87" i="4"/>
  <c r="D87" i="4"/>
  <c r="C87" i="4"/>
  <c r="G86" i="4"/>
  <c r="F86" i="4"/>
  <c r="E86" i="4"/>
  <c r="D86" i="4"/>
  <c r="C86" i="4"/>
  <c r="G85" i="4"/>
  <c r="F85" i="4"/>
  <c r="E85" i="4"/>
  <c r="D85" i="4"/>
  <c r="C85" i="4"/>
  <c r="G84" i="4"/>
  <c r="F84" i="4"/>
  <c r="E84" i="4"/>
  <c r="D84" i="4"/>
  <c r="C84" i="4"/>
  <c r="G83" i="4"/>
  <c r="F83" i="4"/>
  <c r="E83" i="4"/>
  <c r="D83" i="4"/>
  <c r="C83" i="4"/>
  <c r="G82" i="4"/>
  <c r="F82" i="4"/>
  <c r="E82" i="4"/>
  <c r="D82" i="4"/>
  <c r="C82" i="4"/>
  <c r="G81" i="4"/>
  <c r="F81" i="4"/>
  <c r="E81" i="4"/>
  <c r="D81" i="4"/>
  <c r="C81" i="4"/>
  <c r="G80" i="4"/>
  <c r="F80" i="4"/>
  <c r="E80" i="4"/>
  <c r="D80" i="4"/>
  <c r="C80" i="4"/>
  <c r="G79" i="4"/>
  <c r="F79" i="4"/>
  <c r="E79" i="4"/>
  <c r="D79" i="4"/>
  <c r="C79" i="4"/>
  <c r="G78" i="4"/>
  <c r="F78" i="4"/>
  <c r="E78" i="4"/>
  <c r="D78" i="4"/>
  <c r="C78" i="4"/>
  <c r="G77" i="4"/>
  <c r="F77" i="4"/>
  <c r="E77" i="4"/>
  <c r="D77" i="4"/>
  <c r="C77" i="4"/>
  <c r="G76" i="4"/>
  <c r="F76" i="4"/>
  <c r="E76" i="4"/>
  <c r="D76" i="4"/>
  <c r="C76" i="4"/>
  <c r="G75" i="4"/>
  <c r="F75" i="4"/>
  <c r="E75" i="4"/>
  <c r="D75" i="4"/>
  <c r="C75" i="4"/>
  <c r="G74" i="4"/>
  <c r="F74" i="4"/>
  <c r="E74" i="4"/>
  <c r="D74" i="4"/>
  <c r="C74" i="4"/>
  <c r="G73" i="4"/>
  <c r="F73" i="4"/>
  <c r="E73" i="4"/>
  <c r="D73" i="4"/>
  <c r="C73" i="4"/>
  <c r="G72" i="4"/>
  <c r="F72" i="4"/>
  <c r="E72" i="4"/>
  <c r="D72" i="4"/>
  <c r="C72" i="4"/>
  <c r="G71" i="4"/>
  <c r="F71" i="4"/>
  <c r="E71" i="4"/>
  <c r="D71" i="4"/>
  <c r="C71" i="4"/>
  <c r="G70" i="4"/>
  <c r="F70" i="4"/>
  <c r="E70" i="4"/>
  <c r="D70" i="4"/>
  <c r="C70" i="4"/>
  <c r="G69" i="4"/>
  <c r="F69" i="4"/>
  <c r="E69" i="4"/>
  <c r="D69" i="4"/>
  <c r="C69" i="4"/>
  <c r="G68" i="4"/>
  <c r="F68" i="4"/>
  <c r="E68" i="4"/>
  <c r="D68" i="4"/>
  <c r="C68" i="4"/>
  <c r="G67" i="4"/>
  <c r="F67" i="4"/>
  <c r="E67" i="4"/>
  <c r="D67" i="4"/>
  <c r="C67" i="4"/>
  <c r="G66" i="4"/>
  <c r="F66" i="4"/>
  <c r="E66" i="4"/>
  <c r="D66" i="4"/>
  <c r="C66" i="4"/>
  <c r="G65" i="4"/>
  <c r="F65" i="4"/>
  <c r="E65" i="4"/>
  <c r="D65" i="4"/>
  <c r="C65" i="4"/>
  <c r="G64" i="4"/>
  <c r="F64" i="4"/>
  <c r="E64" i="4"/>
  <c r="D64" i="4"/>
  <c r="C64" i="4"/>
  <c r="G63" i="4"/>
  <c r="F63" i="4"/>
  <c r="E63" i="4"/>
  <c r="D63" i="4"/>
  <c r="C63" i="4"/>
  <c r="G62" i="4"/>
  <c r="F62" i="4"/>
  <c r="E62" i="4"/>
  <c r="D62" i="4"/>
  <c r="C62" i="4"/>
  <c r="G61" i="4"/>
  <c r="F61" i="4"/>
  <c r="E61" i="4"/>
  <c r="D61" i="4"/>
  <c r="C61" i="4"/>
  <c r="G60" i="4"/>
  <c r="F60" i="4"/>
  <c r="E60" i="4"/>
  <c r="D60" i="4"/>
  <c r="C60" i="4"/>
  <c r="G59" i="4"/>
  <c r="F59" i="4"/>
  <c r="E59" i="4"/>
  <c r="D59" i="4"/>
  <c r="C59" i="4"/>
  <c r="G58" i="4"/>
  <c r="F58" i="4"/>
  <c r="E58" i="4"/>
  <c r="D58" i="4"/>
  <c r="C58" i="4"/>
  <c r="G57" i="4"/>
  <c r="F57" i="4"/>
  <c r="E57" i="4"/>
  <c r="D57" i="4"/>
  <c r="C57" i="4"/>
  <c r="G56" i="4"/>
  <c r="F56" i="4"/>
  <c r="E56" i="4"/>
  <c r="D56" i="4"/>
  <c r="C56" i="4"/>
  <c r="G55" i="4"/>
  <c r="F55" i="4"/>
  <c r="E55" i="4"/>
  <c r="D55" i="4"/>
  <c r="C55" i="4"/>
  <c r="G54" i="4"/>
  <c r="F54" i="4"/>
  <c r="E54" i="4"/>
  <c r="D54" i="4"/>
  <c r="C54" i="4"/>
  <c r="G53" i="4"/>
  <c r="F53" i="4"/>
  <c r="E53" i="4"/>
  <c r="D53" i="4"/>
  <c r="C53" i="4"/>
  <c r="G52" i="4"/>
  <c r="F52" i="4"/>
  <c r="E52" i="4"/>
  <c r="D52" i="4"/>
  <c r="C52" i="4"/>
  <c r="G51" i="4"/>
  <c r="F51" i="4"/>
  <c r="E51" i="4"/>
  <c r="D51" i="4"/>
  <c r="C51" i="4"/>
  <c r="G50" i="4"/>
  <c r="F50" i="4"/>
  <c r="E50" i="4"/>
  <c r="D50" i="4"/>
  <c r="C50" i="4"/>
  <c r="G49" i="4"/>
  <c r="F49" i="4"/>
  <c r="E49" i="4"/>
  <c r="D49" i="4"/>
  <c r="C49" i="4"/>
  <c r="G48" i="4"/>
  <c r="F48" i="4"/>
  <c r="E48" i="4"/>
  <c r="D48" i="4"/>
  <c r="C48" i="4"/>
  <c r="G47" i="4"/>
  <c r="F47" i="4"/>
  <c r="E47" i="4"/>
  <c r="D47" i="4"/>
  <c r="C47" i="4"/>
  <c r="G46" i="4"/>
  <c r="F46" i="4"/>
  <c r="E46" i="4"/>
  <c r="D46" i="4"/>
  <c r="C46" i="4"/>
  <c r="G45" i="4"/>
  <c r="F45" i="4"/>
  <c r="E45" i="4"/>
  <c r="D45" i="4"/>
  <c r="C45" i="4"/>
  <c r="G44" i="4"/>
  <c r="F44" i="4"/>
  <c r="E44" i="4"/>
  <c r="D44" i="4"/>
  <c r="C44" i="4"/>
  <c r="G43" i="4"/>
  <c r="F43" i="4"/>
  <c r="E43" i="4"/>
  <c r="D43" i="4"/>
  <c r="C43" i="4"/>
  <c r="G42" i="4"/>
  <c r="F42" i="4"/>
  <c r="E42" i="4"/>
  <c r="D42" i="4"/>
  <c r="C42" i="4"/>
  <c r="G41" i="4"/>
  <c r="F41" i="4"/>
  <c r="E41" i="4"/>
  <c r="D41" i="4"/>
  <c r="C41" i="4"/>
  <c r="G40" i="4"/>
  <c r="F40" i="4"/>
  <c r="E40" i="4"/>
  <c r="D40" i="4"/>
  <c r="C40" i="4"/>
  <c r="G39" i="4"/>
  <c r="F39" i="4"/>
  <c r="E39" i="4"/>
  <c r="D39" i="4"/>
  <c r="C39" i="4"/>
  <c r="G38" i="4"/>
  <c r="F38" i="4"/>
  <c r="E38" i="4"/>
  <c r="D38" i="4"/>
  <c r="C38" i="4"/>
  <c r="G37" i="4"/>
  <c r="F37" i="4"/>
  <c r="E37" i="4"/>
  <c r="D37" i="4"/>
  <c r="C37" i="4"/>
  <c r="G36" i="4"/>
  <c r="F36" i="4"/>
  <c r="E36" i="4"/>
  <c r="D36" i="4"/>
  <c r="C36" i="4"/>
  <c r="G35" i="4"/>
  <c r="F35" i="4"/>
  <c r="E35" i="4"/>
  <c r="D35" i="4"/>
  <c r="C35" i="4"/>
  <c r="G34" i="4"/>
  <c r="F34" i="4"/>
  <c r="E34" i="4"/>
  <c r="D34" i="4"/>
  <c r="C34" i="4"/>
  <c r="G33" i="4"/>
  <c r="F33" i="4"/>
  <c r="E33" i="4"/>
  <c r="D33" i="4"/>
  <c r="C33" i="4"/>
  <c r="G32" i="4"/>
  <c r="F32" i="4"/>
  <c r="E32" i="4"/>
  <c r="D32" i="4"/>
  <c r="C32" i="4"/>
  <c r="G31" i="4"/>
  <c r="F31" i="4"/>
  <c r="E31" i="4"/>
  <c r="D31" i="4"/>
  <c r="C31" i="4"/>
  <c r="G30" i="4"/>
  <c r="F30" i="4"/>
  <c r="E30" i="4"/>
  <c r="D30" i="4"/>
  <c r="C30" i="4"/>
  <c r="G29" i="4"/>
  <c r="F29" i="4"/>
  <c r="E29" i="4"/>
  <c r="D29" i="4"/>
  <c r="C29" i="4"/>
  <c r="G28" i="4"/>
  <c r="F28" i="4"/>
  <c r="E28" i="4"/>
  <c r="D28" i="4"/>
  <c r="C28" i="4"/>
  <c r="G27" i="4"/>
  <c r="F27" i="4"/>
  <c r="E27" i="4"/>
  <c r="D27" i="4"/>
  <c r="C27" i="4"/>
  <c r="G26" i="4"/>
  <c r="F26" i="4"/>
  <c r="E26" i="4"/>
  <c r="D26" i="4"/>
  <c r="C26" i="4"/>
  <c r="G25" i="4"/>
  <c r="F25" i="4"/>
  <c r="E25" i="4"/>
  <c r="D25" i="4"/>
  <c r="C25" i="4"/>
  <c r="G24" i="4"/>
  <c r="F24" i="4"/>
  <c r="E24" i="4"/>
  <c r="D24" i="4"/>
  <c r="C24" i="4"/>
  <c r="G23" i="4"/>
  <c r="F23" i="4"/>
  <c r="E23" i="4"/>
  <c r="D23" i="4"/>
  <c r="C23" i="4"/>
  <c r="G22" i="4"/>
  <c r="F22" i="4"/>
  <c r="E22" i="4"/>
  <c r="D22" i="4"/>
  <c r="C22" i="4"/>
  <c r="G21" i="4"/>
  <c r="F21" i="4"/>
  <c r="E21" i="4"/>
  <c r="D21" i="4"/>
  <c r="C21" i="4"/>
  <c r="G20" i="4"/>
  <c r="F20" i="4"/>
  <c r="E20" i="4"/>
  <c r="D20" i="4"/>
  <c r="C20" i="4"/>
  <c r="G19" i="4"/>
  <c r="F19" i="4"/>
  <c r="E19" i="4"/>
  <c r="D19" i="4"/>
  <c r="C19" i="4"/>
  <c r="G18" i="4"/>
  <c r="F18" i="4"/>
  <c r="E18" i="4"/>
  <c r="D18" i="4"/>
  <c r="C18" i="4"/>
  <c r="G17" i="4"/>
  <c r="F17" i="4"/>
  <c r="E17" i="4"/>
  <c r="D17" i="4"/>
  <c r="C17" i="4"/>
  <c r="G16" i="4"/>
  <c r="F16" i="4"/>
  <c r="E16" i="4"/>
  <c r="D16" i="4"/>
  <c r="C16" i="4"/>
  <c r="G15" i="4"/>
  <c r="F15" i="4"/>
  <c r="E15" i="4"/>
  <c r="D15" i="4"/>
  <c r="C15" i="4"/>
  <c r="G14" i="4"/>
  <c r="F14" i="4"/>
  <c r="E14" i="4"/>
  <c r="D14" i="4"/>
  <c r="C14" i="4"/>
  <c r="G13" i="4"/>
  <c r="F13" i="4"/>
  <c r="E13" i="4"/>
  <c r="D13" i="4"/>
  <c r="C13" i="4"/>
  <c r="G12" i="4"/>
  <c r="F12" i="4"/>
  <c r="E12" i="4"/>
  <c r="D12" i="4"/>
  <c r="C12" i="4"/>
  <c r="G11" i="4"/>
  <c r="F11" i="4"/>
  <c r="E11" i="4"/>
  <c r="D11" i="4"/>
  <c r="C11" i="4"/>
  <c r="G10" i="4"/>
  <c r="F10" i="4"/>
  <c r="E10" i="4"/>
  <c r="D10" i="4"/>
  <c r="C10" i="4"/>
  <c r="G9" i="4"/>
  <c r="F9" i="4"/>
  <c r="E9" i="4"/>
  <c r="D9" i="4"/>
  <c r="C9" i="4"/>
  <c r="G8" i="4"/>
  <c r="F8" i="4"/>
  <c r="E8" i="4"/>
  <c r="D8" i="4"/>
  <c r="C8" i="4"/>
  <c r="G7" i="4"/>
  <c r="F7" i="4"/>
  <c r="E7" i="4"/>
  <c r="D7" i="4"/>
  <c r="C7" i="4"/>
  <c r="E2" i="4"/>
  <c r="D2" i="4"/>
  <c r="C2" i="4"/>
  <c r="H2" i="4"/>
  <c r="G2" i="4"/>
  <c r="F2" i="4"/>
  <c r="D3" i="4"/>
  <c r="H3" i="4"/>
  <c r="G3" i="4"/>
  <c r="E3" i="4"/>
  <c r="C3" i="4"/>
  <c r="F3" i="4"/>
  <c r="D4" i="4"/>
  <c r="E4" i="4"/>
  <c r="C4" i="4"/>
  <c r="F4" i="4"/>
  <c r="G4" i="4"/>
  <c r="H4" i="4"/>
  <c r="H5" i="4"/>
  <c r="C5" i="4"/>
  <c r="E5" i="4"/>
  <c r="G5" i="4"/>
  <c r="D5" i="4"/>
  <c r="F5" i="4"/>
  <c r="E6" i="4"/>
  <c r="D6" i="4"/>
  <c r="G6" i="4"/>
  <c r="F6" i="4"/>
  <c r="C6" i="4"/>
  <c r="H6" i="4"/>
  <c r="A2" i="5" a="1"/>
  <c r="A2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<sst xmlns="http://schemas.openxmlformats.org/spreadsheetml/2006/main" count="1088" uniqueCount="316">
  <si>
    <t>PREFERENCIA</t>
  </si>
  <si>
    <t>ID PLAZA</t>
  </si>
  <si>
    <t>PROGRAMA</t>
  </si>
  <si>
    <t>IDENTIFICADOR</t>
  </si>
  <si>
    <t>MINISTERIO</t>
  </si>
  <si>
    <t>LOCALIDAD</t>
  </si>
  <si>
    <t>CENTRO DIRECTIVO/O.A.</t>
  </si>
  <si>
    <t>UNIDAD</t>
  </si>
  <si>
    <t>OPCIÓN 1</t>
  </si>
  <si>
    <t>OPCIÓN 2</t>
  </si>
  <si>
    <t>OPCIÓN 3</t>
  </si>
  <si>
    <t>OPCIÓN 4</t>
  </si>
  <si>
    <t>OPCIÓN 5</t>
  </si>
  <si>
    <t>OPCIÓN 6</t>
  </si>
  <si>
    <t>OPCIÓN 7</t>
  </si>
  <si>
    <t>OPCIÓN 8</t>
  </si>
  <si>
    <t>OPCIÓN 9</t>
  </si>
  <si>
    <t>OPCIÓN 10</t>
  </si>
  <si>
    <t>OPCIÓN 11</t>
  </si>
  <si>
    <t>OPCIÓN 12</t>
  </si>
  <si>
    <t>OPCIÓN 13</t>
  </si>
  <si>
    <t>OPCIÓN 14</t>
  </si>
  <si>
    <t>OPCIÓN 15</t>
  </si>
  <si>
    <t>OPCIÓN 16</t>
  </si>
  <si>
    <t>OPCIÓN 17</t>
  </si>
  <si>
    <t>OPCIÓN 18</t>
  </si>
  <si>
    <t>OPCIÓN 19</t>
  </si>
  <si>
    <t>OPCIÓN 20</t>
  </si>
  <si>
    <t>OPCIÓN 21</t>
  </si>
  <si>
    <t>OPCIÓN 22</t>
  </si>
  <si>
    <t>OPCIÓN 23</t>
  </si>
  <si>
    <t>OPCIÓN 24</t>
  </si>
  <si>
    <t>OPCIÓN 25</t>
  </si>
  <si>
    <t>OPCIÓN 26</t>
  </si>
  <si>
    <t>OPCIÓN 27</t>
  </si>
  <si>
    <t>OPCIÓN 28</t>
  </si>
  <si>
    <t>OPCIÓN 29</t>
  </si>
  <si>
    <t>OPCIÓN 30</t>
  </si>
  <si>
    <t>OPCIÓN 31</t>
  </si>
  <si>
    <t>OPCIÓN 32</t>
  </si>
  <si>
    <t>OPCIÓN 33</t>
  </si>
  <si>
    <t>OPCIÓN 34</t>
  </si>
  <si>
    <t>OPCIÓN 35</t>
  </si>
  <si>
    <t>OPCIÓN 36</t>
  </si>
  <si>
    <t>OPCIÓN 37</t>
  </si>
  <si>
    <t>OPCIÓN 38</t>
  </si>
  <si>
    <t>OPCIÓN 39</t>
  </si>
  <si>
    <t>OPCIÓN 40</t>
  </si>
  <si>
    <t>OPCIÓN 41</t>
  </si>
  <si>
    <t>OPCIÓN 42</t>
  </si>
  <si>
    <t>OPCIÓN 43</t>
  </si>
  <si>
    <t>OPCIÓN 44</t>
  </si>
  <si>
    <t>OPCIÓN 45</t>
  </si>
  <si>
    <t>OPCIÓN 46</t>
  </si>
  <si>
    <t>OPCIÓN 47</t>
  </si>
  <si>
    <t>OPCIÓN 48</t>
  </si>
  <si>
    <t>OPCIÓN 49</t>
  </si>
  <si>
    <t>OPCIÓN 50</t>
  </si>
  <si>
    <t>OPCIÓN 51</t>
  </si>
  <si>
    <t>OPCIÓN 52</t>
  </si>
  <si>
    <t>OPCIÓN 53</t>
  </si>
  <si>
    <t>OPCIÓN 54</t>
  </si>
  <si>
    <t>OPCIÓN 55</t>
  </si>
  <si>
    <t>OPCIÓN 56</t>
  </si>
  <si>
    <t>OPCIÓN 57</t>
  </si>
  <si>
    <t>OPCIÓN 58</t>
  </si>
  <si>
    <t>OPCIÓN 59</t>
  </si>
  <si>
    <t>OPCIÓN 60</t>
  </si>
  <si>
    <t>OPCIÓN 61</t>
  </si>
  <si>
    <t>OPCIÓN 62</t>
  </si>
  <si>
    <t>OPCIÓN 63</t>
  </si>
  <si>
    <t>OPCIÓN 64</t>
  </si>
  <si>
    <t>OPCIÓN 65</t>
  </si>
  <si>
    <t>OPCIÓN 66</t>
  </si>
  <si>
    <t>OPCIÓN 67</t>
  </si>
  <si>
    <t>OPCIÓN 68</t>
  </si>
  <si>
    <t>OPCIÓN 69</t>
  </si>
  <si>
    <t>OPCIÓN 70</t>
  </si>
  <si>
    <t>OPCIÓN 71</t>
  </si>
  <si>
    <t>OPCIÓN 72</t>
  </si>
  <si>
    <t>OPCIÓN 73</t>
  </si>
  <si>
    <t>OPCIÓN 74</t>
  </si>
  <si>
    <t>OPCIÓN 75</t>
  </si>
  <si>
    <t>OPCIÓN 76</t>
  </si>
  <si>
    <t>OPCIÓN 77</t>
  </si>
  <si>
    <t>OPCIÓN 78</t>
  </si>
  <si>
    <t>OPCIÓN 79</t>
  </si>
  <si>
    <t>OPCIÓN 80</t>
  </si>
  <si>
    <t>OPCIÓN 81</t>
  </si>
  <si>
    <t>OPCIÓN 82</t>
  </si>
  <si>
    <t>OPCIÓN 83</t>
  </si>
  <si>
    <t>OPCIÓN 84</t>
  </si>
  <si>
    <t>OPCIÓN 85</t>
  </si>
  <si>
    <t>OPCIÓN 86</t>
  </si>
  <si>
    <t>OPCIÓN 87</t>
  </si>
  <si>
    <t>OPCIÓN 88</t>
  </si>
  <si>
    <t>OPCIÓN 89</t>
  </si>
  <si>
    <t>OPCIÓN 90</t>
  </si>
  <si>
    <t>OPCIÓN 91</t>
  </si>
  <si>
    <t>OPCIÓN 92</t>
  </si>
  <si>
    <t>OPCIÓN 93</t>
  </si>
  <si>
    <t>OPCIÓN 94</t>
  </si>
  <si>
    <t>OPCIÓN 95</t>
  </si>
  <si>
    <t>OPCIÓN 96</t>
  </si>
  <si>
    <t>OPCIÓN 97</t>
  </si>
  <si>
    <t>OPCIÓN 98</t>
  </si>
  <si>
    <t>OPCIÓN 99</t>
  </si>
  <si>
    <t>OPCIÓN 100</t>
  </si>
  <si>
    <t>OPCIÓN 101</t>
  </si>
  <si>
    <t>OPCIÓN 102</t>
  </si>
  <si>
    <t>OPCIÓN 103</t>
  </si>
  <si>
    <t>OPCIÓN 104</t>
  </si>
  <si>
    <t>OPCIÓN 105</t>
  </si>
  <si>
    <t>OPCIÓN 106</t>
  </si>
  <si>
    <t>OPCIÓN 107</t>
  </si>
  <si>
    <t>OPCIÓN 108</t>
  </si>
  <si>
    <t>OPCIÓN 109</t>
  </si>
  <si>
    <t>OPCIÓN 110</t>
  </si>
  <si>
    <t>OPCIÓN 111</t>
  </si>
  <si>
    <t>OPCIÓN 112</t>
  </si>
  <si>
    <t>OPCIÓN 113</t>
  </si>
  <si>
    <t>OPCIÓN 114</t>
  </si>
  <si>
    <t>OPCIÓN 115</t>
  </si>
  <si>
    <t>OPCIÓN 116</t>
  </si>
  <si>
    <t>OPCIÓN 117</t>
  </si>
  <si>
    <t>OPCIÓN 118</t>
  </si>
  <si>
    <t>OPCIÓN 119</t>
  </si>
  <si>
    <t>OPCIÓN 120</t>
  </si>
  <si>
    <t>OPCIÓN 121</t>
  </si>
  <si>
    <t>OPCIÓN 122</t>
  </si>
  <si>
    <t>OPCIÓN 123</t>
  </si>
  <si>
    <t>OPCIÓN 124</t>
  </si>
  <si>
    <t>OPCIÓN 125</t>
  </si>
  <si>
    <t>OPCIÓN 126</t>
  </si>
  <si>
    <t>OPCIÓN 127</t>
  </si>
  <si>
    <t>OPCIÓN 128</t>
  </si>
  <si>
    <t>OPCIÓN 129</t>
  </si>
  <si>
    <t>OPCIÓN 130</t>
  </si>
  <si>
    <t>OPCIÓN 131</t>
  </si>
  <si>
    <t>OPCIÓN 132</t>
  </si>
  <si>
    <t>OPCIÓN 133</t>
  </si>
  <si>
    <t>OPCIÓN 134</t>
  </si>
  <si>
    <t>OPCIÓN 135</t>
  </si>
  <si>
    <t>OPCIÓN 136</t>
  </si>
  <si>
    <t>OPCIÓN 137</t>
  </si>
  <si>
    <t>OPCIÓN 138</t>
  </si>
  <si>
    <t>OPCIÓN 139</t>
  </si>
  <si>
    <t>GP</t>
  </si>
  <si>
    <t>ESPECIALIDAD</t>
  </si>
  <si>
    <t>CENTRO DIRECTIVO /OO.AA.</t>
  </si>
  <si>
    <t>IDENTIFICACIÓN DEL PUESTO</t>
  </si>
  <si>
    <t xml:space="preserve"> PROVINCIA DE DESTINO </t>
  </si>
  <si>
    <t>LOCALIDAD DE DESTINO</t>
  </si>
  <si>
    <t>OBSERVACIONES</t>
  </si>
  <si>
    <t>E2</t>
  </si>
  <si>
    <t>CONDUCCION DE VEHICULOS DE TRANSPORTE POR CARRETERA (PROGRAMA 1)</t>
  </si>
  <si>
    <t>SEPE</t>
  </si>
  <si>
    <t>TES005</t>
  </si>
  <si>
    <t xml:space="preserve">A CORUÑA </t>
  </si>
  <si>
    <t>DIRECCIÓN PROVINCIAL DE A CORUÑA</t>
  </si>
  <si>
    <t>TRABAJO Y ECONOMIA SOCIAL</t>
  </si>
  <si>
    <t>TES004</t>
  </si>
  <si>
    <t xml:space="preserve">ALMERÍA </t>
  </si>
  <si>
    <t>DIRECCIÓN PROVINCIAL DE ALMERÍA</t>
  </si>
  <si>
    <t>JEFATURA CENTRAL DE TRÁFICO</t>
  </si>
  <si>
    <t>INT001</t>
  </si>
  <si>
    <t>BARCELONA</t>
  </si>
  <si>
    <t>JEFATURA CENTRAL DE TRÁFICO DE BARCELONA</t>
  </si>
  <si>
    <t>INTERIOR</t>
  </si>
  <si>
    <t xml:space="preserve">SECRETARÍA GENERAL DE TELECOMUNICACIONES, INFRAESTRUCTURAS DIGITALES, Y SEGURIDAD DIGITAl </t>
  </si>
  <si>
    <t>JEFATURAS PROV DE INSPECCIÓN DE TELECOMUNICACIONES</t>
  </si>
  <si>
    <t>TRANSFORMACIÓN DIGITAL Y DE LA FUNCIÓN PÚBLICA</t>
  </si>
  <si>
    <t>Mº DE POLITICA TERRITORIAL Y MEMORIA DEMOCRÁTICA</t>
  </si>
  <si>
    <t>DEL.GOB. EN CATALUÑA - S.GRAL.</t>
  </si>
  <si>
    <t>POLITICA TERRITORIAL Y MEMORIA DEMOCRÁTICA</t>
  </si>
  <si>
    <t>DIRECCIÓN PROVINCIAL DE BARCELONA</t>
  </si>
  <si>
    <t>BIZKAIA</t>
  </si>
  <si>
    <t>BILBAO</t>
  </si>
  <si>
    <t>SUBDEL.GOB. EN BIZKAIA - S.GRAL.</t>
  </si>
  <si>
    <t>EJERCITO DE TIERRA</t>
  </si>
  <si>
    <t>CACERES</t>
  </si>
  <si>
    <t>CENTRO DE FORMACION DE TROPA NUMERO 1</t>
  </si>
  <si>
    <t>DEFENSA</t>
  </si>
  <si>
    <t>TES007</t>
  </si>
  <si>
    <t xml:space="preserve">CÁCERES </t>
  </si>
  <si>
    <t>DIRECCIÓN PROVINCIAL DE CÁCERES</t>
  </si>
  <si>
    <t>MINISTERIO PARA LA TRANSICIÓN ECOLÓGICA Y EL RETO DEMOGRÁFICO - CONFEDERACIÓN HIDROGRÁFICA DEL CANTÁBRICO, O.A.</t>
  </si>
  <si>
    <t>CANTABRIA</t>
  </si>
  <si>
    <t>SANTANDER</t>
  </si>
  <si>
    <t>SECRETARÍA GENERAL</t>
  </si>
  <si>
    <t>TRANSICIÓN ECOLÓGICA Y RETO DEMOGRÁFICO</t>
  </si>
  <si>
    <t>MINISTERIO PARA LA TRANSICIÓN ECOLÓGICA Y EL RETO DEMOGRÁFICO - CONFEDERACIÓN HIDROGRÁFICA DEL GUADIANA, O.A.</t>
  </si>
  <si>
    <t>BADAJOZ</t>
  </si>
  <si>
    <t>DON BENITO</t>
  </si>
  <si>
    <t>IMSERSO</t>
  </si>
  <si>
    <t>DCA001</t>
  </si>
  <si>
    <t>CORDOBA</t>
  </si>
  <si>
    <t xml:space="preserve">POZOBLANCO </t>
  </si>
  <si>
    <t>DERECHOS SOCIALES, CONSUMO Y AGENDA 2030</t>
  </si>
  <si>
    <t>PARQUE Y CENTRO DE MANTENIMIENTO DE VEHICULOS DE RUEDA N2</t>
  </si>
  <si>
    <t>TES008</t>
  </si>
  <si>
    <t>CÓRDOBA</t>
  </si>
  <si>
    <t>DIRECCIÓN PROVINCIAL DE CÓRDOBA</t>
  </si>
  <si>
    <t>CUENCA</t>
  </si>
  <si>
    <t>SUBDEL.GOB. EN CUENCA - S.GRAL.</t>
  </si>
  <si>
    <t>GIPUZKOA</t>
  </si>
  <si>
    <t>DONOSTIA-SAN SEBASTIÁN</t>
  </si>
  <si>
    <t>SUBDEL.GOB. EN GIPUZKOA - S.GRAL.</t>
  </si>
  <si>
    <t>MITMS.DEMARCACIONES DE CARRETERAS</t>
  </si>
  <si>
    <t>GRANADA</t>
  </si>
  <si>
    <t>DEMARCACION ANDALUCIA ORIENTAL. GRANADA</t>
  </si>
  <si>
    <t>TRANSPORTES Y MOVILIDAD SOSTENIBLE</t>
  </si>
  <si>
    <t>MANDO DE ADIESTRAMIENTO Y DOCTRINA</t>
  </si>
  <si>
    <t>GUADALAJARA</t>
  </si>
  <si>
    <t>DEMARCACION CASTILLA-LA MANCHA. GUADALAJARA</t>
  </si>
  <si>
    <t>ILLES BALEARS</t>
  </si>
  <si>
    <t>PALMA DE MALLORCA</t>
  </si>
  <si>
    <t>DEL.GOB. EN ILLES BALEARS - S.GRAL.</t>
  </si>
  <si>
    <t>TES001</t>
  </si>
  <si>
    <t>DIRECCIÓN PROVINCIAL DE ILLES BALEARS</t>
  </si>
  <si>
    <t>LA RIOJA</t>
  </si>
  <si>
    <t>LOGROÑO</t>
  </si>
  <si>
    <t>DEMARCACION DE LA RIOJA. LOGROÑO</t>
  </si>
  <si>
    <t>LLEIDA</t>
  </si>
  <si>
    <t>SUBDEL.GOB. EN LLEIDA - S.GRAL.</t>
  </si>
  <si>
    <t>TALARN</t>
  </si>
  <si>
    <t>ACADEMIA GENERAL BASICA DE SUBOFICIALES</t>
  </si>
  <si>
    <t>TESORERIA GENERAL DE LA SEGURIDAD SOCIAL</t>
  </si>
  <si>
    <t>MADRID</t>
  </si>
  <si>
    <t>DIRECCION PROVINCIAL DE MADRID</t>
  </si>
  <si>
    <t>INCLUSIÓN, SEGURIDAD SOCIAL Y MIGRACIONES</t>
  </si>
  <si>
    <t>CSIC</t>
  </si>
  <si>
    <t>SECRETARIA GENERAL</t>
  </si>
  <si>
    <t>CIENCIA, INNOVACIÓN Y UNIVERSIDADES</t>
  </si>
  <si>
    <t>INSTITUTO DE CIENCIAS DE LA CONSTRUCCION EDUARDO TORROJA</t>
  </si>
  <si>
    <t>MITMS.CENTRO DE ESTUDIOS Y EXPERIMENTACION DE OBRAS PUBLICAS</t>
  </si>
  <si>
    <t>CENTRO DE ESTUDIOS DEL TRANSPORTE</t>
  </si>
  <si>
    <t>PARQUE MOVIL DEL ESTADO, O.A.</t>
  </si>
  <si>
    <t>HACIENDA</t>
  </si>
  <si>
    <t>DEL.GOB. EN MADRID - S.GRAL.</t>
  </si>
  <si>
    <t>MAPA. DIRECCIÓN GENERAL DE SERVICIOS E INSPECCIÓN</t>
  </si>
  <si>
    <t>OFICIALÍA MAYOR</t>
  </si>
  <si>
    <t>SEDE CENTRAL DE ATOCHA. SIN COMPLEMENTOS</t>
  </si>
  <si>
    <t>AGRICULTURA, PESCA  Y ALIMENTACIÓN</t>
  </si>
  <si>
    <t>MINISTERIO PARA LA TRANSICIÓN ECOLÓGICA Y EL RETO DEMOGRÁFICO - CONSEJO DE SEGURIDAD NUCLEAR</t>
  </si>
  <si>
    <t>SUBDIRECCIÓN DE PERSONAL Y ADMINISTRACIÓN</t>
  </si>
  <si>
    <t>MINISTERIO PARA LA TRANSICIÓN ECOLÓGICA Y EL RETO DEMOGRÁFICO - CONFEDERACIÓN HIDROGRÁFICA DEL TAJO, O.A.</t>
  </si>
  <si>
    <t>TED007</t>
  </si>
  <si>
    <t>MINISTERIO PARA LA TRANSICIÓN ECOLÓGICA Y EL RETO DEMOGRÁFICO - O.A. PARQUES NACIONALES</t>
  </si>
  <si>
    <t>DIRECCION</t>
  </si>
  <si>
    <t>ESTADO MAYOR DE LA DEFENSA</t>
  </si>
  <si>
    <t>POZUELO DE ALARCON</t>
  </si>
  <si>
    <t>EMAD-MOPS-JEFATURA DE SEGURIDAD Y SERVICIOS RETAMARES</t>
  </si>
  <si>
    <t>INSTITUTO NACIONAL DE TECNICA AEROESPACIAL ESTEBAN TERRADAS</t>
  </si>
  <si>
    <t>TORREJON DE ARDOZ</t>
  </si>
  <si>
    <t>SUBSECRETARIA DE DEFENSA</t>
  </si>
  <si>
    <t>S.G. DE REGIMEN INTERIOR</t>
  </si>
  <si>
    <t>Está previsto que esta plaza tenga atribuido un complemento por el desempeño de trabajo en horario o jornada distinta de la habitual, que se confirmará y, en su caso, se concretará en el momento de la petición de destinos.</t>
  </si>
  <si>
    <t>EJERCITO DEL AIRE Y DEL ESPACIO</t>
  </si>
  <si>
    <t>AGRUPACION DE LA BASE AEREA DE TORREJON</t>
  </si>
  <si>
    <t>DIRECCIÓN PROVINCIAL DE MADRID</t>
  </si>
  <si>
    <t>MÁLAGA</t>
  </si>
  <si>
    <t>DIRECCIÓN PROVINCIAL DE MÁLAGA</t>
  </si>
  <si>
    <t>MELILLA</t>
  </si>
  <si>
    <t>DEL.GOB. EN LA CIUDAD DE MELILLA - S.GRAL.</t>
  </si>
  <si>
    <t>BATALLON DEL CUARTEL GENERAL DE LA COMANDANCIA GENERAL DE MELILLA</t>
  </si>
  <si>
    <t>PALMAS, LAS</t>
  </si>
  <si>
    <t>VEGA DE SAN MATEO</t>
  </si>
  <si>
    <t>ESCUADRON DE VIGILANCIA AEREA N 21</t>
  </si>
  <si>
    <t>HARIA</t>
  </si>
  <si>
    <t>ESCUADRON DE VIGILANCIA AEREA N.22</t>
  </si>
  <si>
    <t>PAMPLONA</t>
  </si>
  <si>
    <t>DEL.GOB. EN LA COMUNIDAD FORAL DE NAVARRA - S.GRAL.</t>
  </si>
  <si>
    <t>PONTEVEDRA</t>
  </si>
  <si>
    <t>SUBDEL.GOB. EN PONTEVEDRA - S.GRAL.</t>
  </si>
  <si>
    <t>S.C TENERIFE</t>
  </si>
  <si>
    <t>S.C. DE LA PLAMA</t>
  </si>
  <si>
    <t>SUBDEL.GOB. EN SANTA CRUZ DE TENERIFE - S.GRAL.</t>
  </si>
  <si>
    <t>TED 012</t>
  </si>
  <si>
    <t>SEGOVIA</t>
  </si>
  <si>
    <t>SAN ILDEFONSO</t>
  </si>
  <si>
    <t xml:space="preserve">CENTRO DE MONTES VALSAIN </t>
  </si>
  <si>
    <t>SEVILLA</t>
  </si>
  <si>
    <t>DEL.GOB. EN ANDALUCIA - S.GRAL.</t>
  </si>
  <si>
    <t>ESCUADRILLA DE TRANSMISIONES NUMERO 2 (ACAR DE TABLADA)</t>
  </si>
  <si>
    <t>TERUEL</t>
  </si>
  <si>
    <t>SUBDEL.GOB. EN TERUEL - S.GRAL.</t>
  </si>
  <si>
    <t>ZARAGOZA</t>
  </si>
  <si>
    <t>DEMARCACION ARAGON. ZARAGOZA</t>
  </si>
  <si>
    <t>MINISTERIO PARA LA TRANSICIÓN ECOLÓGICA Y EL RETO DEMOGRÁFICO - CONFEDERACIÓN HIDROGRÁFICA DEL EBRO, O.A.</t>
  </si>
  <si>
    <t>CALATAYUD</t>
  </si>
  <si>
    <t>ACADEMIA DE LOGISTICA</t>
  </si>
  <si>
    <t>E2 - CONDUCCION DE VEHICULOS DE TRANSPORTE POR CARRETERA (PROGRAMA 2)</t>
  </si>
  <si>
    <t>COLMENAR VIEJO</t>
  </si>
  <si>
    <t>CENTRO MILITAR DE FARMACIA (COLMENAR VIEJO)</t>
  </si>
  <si>
    <t>MURCIA</t>
  </si>
  <si>
    <t>TOTANA</t>
  </si>
  <si>
    <t>ESCUADRON DE VIGILANCIA AEREA NUMERO 13</t>
  </si>
  <si>
    <t>E2 - CONDUCCION DE VEHICULOS DE TRANSPORTE POR CARRETERA (PROGRAMA 3)</t>
  </si>
  <si>
    <t>ALBACETE</t>
  </si>
  <si>
    <t>ALA NUM. 14</t>
  </si>
  <si>
    <t>CEUTA</t>
  </si>
  <si>
    <t>BATALLON DE CUARTEL GENERAL DE LA COMGE. DE CEUTA</t>
  </si>
  <si>
    <t>SAN MARTIN DE LA VEGA</t>
  </si>
  <si>
    <t>REGIMIENTO DE INFANTERIA INMEMORIAL DEL REY N1 DEL CUARTEL GENERAL DEL EJERCITO</t>
  </si>
  <si>
    <t>ARMADA</t>
  </si>
  <si>
    <t>SANTORCAZ</t>
  </si>
  <si>
    <t>CENTRO TECNICO MADRID</t>
  </si>
  <si>
    <t>GETAFE</t>
  </si>
  <si>
    <t>AGRUPACION DEL CUARTEL GENERAL DEL EJERCITO DEL AIRE Y DEL ESPACIO</t>
  </si>
  <si>
    <t>AGRUPACION DEL ACUARTELAMIENTO AEREO DE GETAFE</t>
  </si>
  <si>
    <t>ARUCAS</t>
  </si>
  <si>
    <t>CENTRO TECNICO CANARIAS</t>
  </si>
  <si>
    <t>TOLEDO</t>
  </si>
  <si>
    <t>ACADEMIA DE INFANTERIA</t>
  </si>
  <si>
    <t>AGRUPACION DE LA BASE AEREA DE ZARAGOZA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</si>
</sst>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ptos Narrow"/>
      <family val="2"/>
    </font>
    <font>
      <sz val="10"/>
      <color theme="1"/>
      <name val="Aptos Narrow"/>
      <family val="2"/>
    </font>
    <font>
      <sz val="10"/>
      <color rgb="FF000000"/>
      <name val="Aptos Narrow"/>
      <family val="2"/>
    </font>
    <font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8" fillId="2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wrapText="1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7" fillId="3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EF32D-245B-44CC-91B0-1170D2673E26}">
  <dimension ref="A1:H140"/>
  <sheetViews>
    <sheetView tabSelected="1" topLeftCell="A28" workbookViewId="0">
      <selection activeCell="B6" sqref="B6"/>
    </sheetView>
  </sheetViews>
  <sheetFormatPr baseColWidth="10" defaultColWidth="15.140625" defaultRowHeight="24.95" customHeight="1" x14ac:dyDescent="0.25"/>
  <cols>
    <col min="1" max="1" width="18.42578125" style="9" customWidth="1"/>
    <col min="2" max="2" width="15.140625" style="13"/>
    <col min="3" max="3" width="15.140625" style="10"/>
    <col min="4" max="4" width="18.5703125" style="10" customWidth="1"/>
    <col min="5" max="5" width="29.7109375" style="10" customWidth="1"/>
    <col min="6" max="6" width="19.7109375" style="10" customWidth="1"/>
    <col min="7" max="7" width="36.28515625" style="10" customWidth="1"/>
    <col min="8" max="8" width="63" style="10" customWidth="1"/>
    <col min="9" max="16384" width="15.140625" style="7"/>
  </cols>
  <sheetData>
    <row r="1" spans="1:8" ht="24.95" customHeight="1" x14ac:dyDescent="0.25">
      <c r="A1" s="6" t="s">
        <v>0</v>
      </c>
      <c r="B1" s="11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</row>
    <row r="2" spans="1:8" ht="24.95" customHeight="1" x14ac:dyDescent="0.25">
      <c r="A2" s="8" t="s">
        <v>8</v>
      </c>
      <c r="B2" s="12"/>
      <c r="C2" s="5" t="str">
        <f>IF(B2=""," ",VLOOKUP(B2,PLAZAS!A:K,2,TRUE))</f>
        <v xml:space="preserve"> </v>
      </c>
      <c r="D2" s="5" t="str">
        <f>IF(B2=""," ",VLOOKUP(B2,PLAZAS!A:K,6,TRUE))</f>
        <v xml:space="preserve"> </v>
      </c>
      <c r="E2" s="5" t="str">
        <f>IF(B2=""," ",VLOOKUP(B2,PLAZAS!A:K,11,TRUE))</f>
        <v xml:space="preserve"> </v>
      </c>
      <c r="F2" s="5" t="str">
        <f>IF(B2=""," ",VLOOKUP(B2,PLAZAS!A:K,8,TRUE))</f>
        <v xml:space="preserve"> </v>
      </c>
      <c r="G2" s="5" t="str">
        <f>IF(B2=""," ",VLOOKUP(B2,PLAZAS!A:K,5,TRUE))</f>
        <v xml:space="preserve"> </v>
      </c>
      <c r="H2" s="5" t="str">
        <f>IF(B2=""," ",VLOOKUP(B2,PLAZAS!A:K,9,TRUE))</f>
        <v xml:space="preserve"> </v>
      </c>
    </row>
    <row r="3" spans="1:8" ht="24.95" customHeight="1" x14ac:dyDescent="0.25">
      <c r="A3" s="8" t="s">
        <v>9</v>
      </c>
      <c r="B3" s="12"/>
      <c r="C3" s="5" t="str">
        <f>IF(B3=""," ",VLOOKUP(B3,PLAZAS!A:K,2,TRUE))</f>
        <v xml:space="preserve"> </v>
      </c>
      <c r="D3" s="5" t="str">
        <f>IF(B3=""," ",VLOOKUP(B3,PLAZAS!A:K,6,TRUE))</f>
        <v xml:space="preserve"> </v>
      </c>
      <c r="E3" s="5" t="str">
        <f>IF(B3=""," ",VLOOKUP(B3,PLAZAS!A:K,11,TRUE))</f>
        <v xml:space="preserve"> </v>
      </c>
      <c r="F3" s="5" t="str">
        <f>IF(B3=""," ",VLOOKUP(B3,PLAZAS!A:K,8,TRUE))</f>
        <v xml:space="preserve"> </v>
      </c>
      <c r="G3" s="5" t="str">
        <f>IF(B3=""," ",VLOOKUP(B3,PLAZAS!A:K,5,TRUE))</f>
        <v xml:space="preserve"> </v>
      </c>
      <c r="H3" s="5" t="str">
        <f>IF(B3=""," ",VLOOKUP(B3,PLAZAS!A:K,9,TRUE))</f>
        <v xml:space="preserve"> </v>
      </c>
    </row>
    <row r="4" spans="1:8" ht="24.95" customHeight="1" x14ac:dyDescent="0.25">
      <c r="A4" s="8" t="s">
        <v>10</v>
      </c>
      <c r="B4" s="12"/>
      <c r="C4" s="5" t="str">
        <f>IF(B4=""," ",VLOOKUP(B4,PLAZAS!A:K,2,TRUE))</f>
        <v xml:space="preserve"> </v>
      </c>
      <c r="D4" s="5" t="str">
        <f>IF(B4=""," ",VLOOKUP(B4,PLAZAS!A:K,6,TRUE))</f>
        <v xml:space="preserve"> </v>
      </c>
      <c r="E4" s="5" t="str">
        <f>IF(B4=""," ",VLOOKUP(B4,PLAZAS!A:K,11,TRUE))</f>
        <v xml:space="preserve"> </v>
      </c>
      <c r="F4" s="5" t="str">
        <f>IF(B4=""," ",VLOOKUP(B4,PLAZAS!A:K,8,TRUE))</f>
        <v xml:space="preserve"> </v>
      </c>
      <c r="G4" s="5" t="str">
        <f>IF(B4=""," ",VLOOKUP(B4,PLAZAS!A:K,5,TRUE))</f>
        <v xml:space="preserve"> </v>
      </c>
      <c r="H4" s="5" t="str">
        <f>IF(B4=""," ",VLOOKUP(B4,PLAZAS!A:K,9,TRUE))</f>
        <v xml:space="preserve"> </v>
      </c>
    </row>
    <row r="5" spans="1:8" ht="24.95" customHeight="1" x14ac:dyDescent="0.25">
      <c r="A5" s="8" t="s">
        <v>11</v>
      </c>
      <c r="B5" s="12"/>
      <c r="C5" s="5" t="str">
        <f>IF(B5=""," ",VLOOKUP(B5,PLAZAS!A:K,2,TRUE))</f>
        <v xml:space="preserve"> </v>
      </c>
      <c r="D5" s="5" t="str">
        <f>IF(B5=""," ",VLOOKUP(B5,PLAZAS!A:K,6,TRUE))</f>
        <v xml:space="preserve"> </v>
      </c>
      <c r="E5" s="5" t="str">
        <f>IF(B5=""," ",VLOOKUP(B5,PLAZAS!A:K,11,TRUE))</f>
        <v xml:space="preserve"> </v>
      </c>
      <c r="F5" s="5" t="str">
        <f>IF(B5=""," ",VLOOKUP(B5,PLAZAS!A:K,8,TRUE))</f>
        <v xml:space="preserve"> </v>
      </c>
      <c r="G5" s="5" t="str">
        <f>IF(B5=""," ",VLOOKUP(B5,PLAZAS!A:K,5,TRUE))</f>
        <v xml:space="preserve"> </v>
      </c>
      <c r="H5" s="5" t="str">
        <f>IF(B5=""," ",VLOOKUP(B5,PLAZAS!A:K,9,TRUE))</f>
        <v xml:space="preserve"> </v>
      </c>
    </row>
    <row r="6" spans="1:8" ht="24.95" customHeight="1" x14ac:dyDescent="0.25">
      <c r="A6" s="8" t="s">
        <v>12</v>
      </c>
      <c r="B6" s="12"/>
      <c r="C6" s="5" t="str">
        <f>IF(B6=""," ",VLOOKUP(B6,PLAZAS!A:K,2,TRUE))</f>
        <v xml:space="preserve"> </v>
      </c>
      <c r="D6" s="5" t="str">
        <f>IF(B6=""," ",VLOOKUP(B6,PLAZAS!A:K,6,TRUE))</f>
        <v xml:space="preserve"> </v>
      </c>
      <c r="E6" s="5" t="str">
        <f>IF(B6=""," ",VLOOKUP(B6,PLAZAS!A:K,11,TRUE))</f>
        <v xml:space="preserve"> </v>
      </c>
      <c r="F6" s="5" t="str">
        <f>IF(B6=""," ",VLOOKUP(B6,PLAZAS!A:K,8,TRUE))</f>
        <v xml:space="preserve"> </v>
      </c>
      <c r="G6" s="5" t="str">
        <f>IF(B6=""," ",VLOOKUP(B6,PLAZAS!A:K,5,TRUE))</f>
        <v xml:space="preserve"> </v>
      </c>
      <c r="H6" s="5" t="str">
        <f>IF(B6=""," ",VLOOKUP(B6,PLAZAS!A:K,9,TRUE))</f>
        <v xml:space="preserve"> </v>
      </c>
    </row>
    <row r="7" spans="1:8" ht="24.95" customHeight="1" x14ac:dyDescent="0.25">
      <c r="A7" s="8" t="s">
        <v>13</v>
      </c>
      <c r="B7" s="12"/>
      <c r="C7" s="5" t="str">
        <f>IF(B7=""," ",VLOOKUP(B7,PLAZAS!A:K,2,TRUE))</f>
        <v xml:space="preserve"> </v>
      </c>
      <c r="D7" s="5" t="str">
        <f>IF(B7=""," ",VLOOKUP(B7,PLAZAS!A:K,6,TRUE))</f>
        <v xml:space="preserve"> </v>
      </c>
      <c r="E7" s="5" t="str">
        <f>IF(B7=""," ",VLOOKUP(B7,PLAZAS!A:K,11,TRUE))</f>
        <v xml:space="preserve"> </v>
      </c>
      <c r="F7" s="5" t="str">
        <f>IF(B7=""," ",VLOOKUP(B7,PLAZAS!A:K,8,TRUE))</f>
        <v xml:space="preserve"> </v>
      </c>
      <c r="G7" s="5" t="str">
        <f>IF(B7=""," ",VLOOKUP(B7,PLAZAS!A:K,5,TRUE))</f>
        <v xml:space="preserve"> </v>
      </c>
      <c r="H7" s="5" t="str">
        <f>IF(B7=""," ",VLOOKUP(B7,PLAZAS!A:K,9,TRUE))</f>
        <v xml:space="preserve"> </v>
      </c>
    </row>
    <row r="8" spans="1:8" ht="24.95" customHeight="1" x14ac:dyDescent="0.25">
      <c r="A8" s="8" t="s">
        <v>14</v>
      </c>
      <c r="B8" s="12"/>
      <c r="C8" s="5" t="str">
        <f>IF(B8=""," ",VLOOKUP(B8,PLAZAS!A:K,2,TRUE))</f>
        <v xml:space="preserve"> </v>
      </c>
      <c r="D8" s="5" t="str">
        <f>IF(B8=""," ",VLOOKUP(B8,PLAZAS!A:K,6,TRUE))</f>
        <v xml:space="preserve"> </v>
      </c>
      <c r="E8" s="5" t="str">
        <f>IF(B8=""," ",VLOOKUP(B8,PLAZAS!A:K,11,TRUE))</f>
        <v xml:space="preserve"> </v>
      </c>
      <c r="F8" s="5" t="str">
        <f>IF(B8=""," ",VLOOKUP(B8,PLAZAS!A:K,8,TRUE))</f>
        <v xml:space="preserve"> </v>
      </c>
      <c r="G8" s="5" t="str">
        <f>IF(B8=""," ",VLOOKUP(B8,PLAZAS!A:K,5,TRUE))</f>
        <v xml:space="preserve"> </v>
      </c>
      <c r="H8" s="5" t="str">
        <f>IF(B8=""," ",VLOOKUP(B8,PLAZAS!A:K,9,TRUE))</f>
        <v xml:space="preserve"> </v>
      </c>
    </row>
    <row r="9" spans="1:8" ht="24.95" customHeight="1" x14ac:dyDescent="0.25">
      <c r="A9" s="8" t="s">
        <v>15</v>
      </c>
      <c r="B9" s="12"/>
      <c r="C9" s="5" t="str">
        <f>IF(B9=""," ",VLOOKUP(B9,PLAZAS!A:K,2,TRUE))</f>
        <v xml:space="preserve"> </v>
      </c>
      <c r="D9" s="5" t="str">
        <f>IF(B9=""," ",VLOOKUP(B9,PLAZAS!A:K,6,TRUE))</f>
        <v xml:space="preserve"> </v>
      </c>
      <c r="E9" s="5" t="str">
        <f>IF(B9=""," ",VLOOKUP(B9,PLAZAS!A:K,11,TRUE))</f>
        <v xml:space="preserve"> </v>
      </c>
      <c r="F9" s="5" t="str">
        <f>IF(B9=""," ",VLOOKUP(B9,PLAZAS!A:K,8,TRUE))</f>
        <v xml:space="preserve"> </v>
      </c>
      <c r="G9" s="5" t="str">
        <f>IF(B9=""," ",VLOOKUP(B9,PLAZAS!A:K,5,TRUE))</f>
        <v xml:space="preserve"> </v>
      </c>
      <c r="H9" s="5" t="str">
        <f>IF(B9=""," ",VLOOKUP(B9,PLAZAS!A:K,9,TRUE))</f>
        <v xml:space="preserve"> </v>
      </c>
    </row>
    <row r="10" spans="1:8" ht="24.95" customHeight="1" x14ac:dyDescent="0.25">
      <c r="A10" s="8" t="s">
        <v>16</v>
      </c>
      <c r="B10" s="12"/>
      <c r="C10" s="5" t="str">
        <f>IF(B10=""," ",VLOOKUP(B10,PLAZAS!A:K,2,TRUE))</f>
        <v xml:space="preserve"> </v>
      </c>
      <c r="D10" s="5" t="str">
        <f>IF(B10=""," ",VLOOKUP(B10,PLAZAS!A:K,6,TRUE))</f>
        <v xml:space="preserve"> </v>
      </c>
      <c r="E10" s="5" t="str">
        <f>IF(B10=""," ",VLOOKUP(B10,PLAZAS!A:K,11,TRUE))</f>
        <v xml:space="preserve"> </v>
      </c>
      <c r="F10" s="5" t="str">
        <f>IF(B10=""," ",VLOOKUP(B10,PLAZAS!A:K,8,TRUE))</f>
        <v xml:space="preserve"> </v>
      </c>
      <c r="G10" s="5" t="str">
        <f>IF(B10=""," ",VLOOKUP(B10,PLAZAS!A:K,5,TRUE))</f>
        <v xml:space="preserve"> </v>
      </c>
      <c r="H10" s="5" t="str">
        <f>IF(B10=""," ",VLOOKUP(B10,PLAZAS!A:K,9,TRUE))</f>
        <v xml:space="preserve"> </v>
      </c>
    </row>
    <row r="11" spans="1:8" ht="24.95" customHeight="1" x14ac:dyDescent="0.25">
      <c r="A11" s="8" t="s">
        <v>17</v>
      </c>
      <c r="B11" s="12"/>
      <c r="C11" s="5" t="str">
        <f>IF(B11=""," ",VLOOKUP(B11,PLAZAS!A:K,2,TRUE))</f>
        <v xml:space="preserve"> </v>
      </c>
      <c r="D11" s="5" t="str">
        <f>IF(B11=""," ",VLOOKUP(B11,PLAZAS!A:K,6,TRUE))</f>
        <v xml:space="preserve"> </v>
      </c>
      <c r="E11" s="5" t="str">
        <f>IF(B11=""," ",VLOOKUP(B11,PLAZAS!A:K,11,TRUE))</f>
        <v xml:space="preserve"> </v>
      </c>
      <c r="F11" s="5" t="str">
        <f>IF(B11=""," ",VLOOKUP(B11,PLAZAS!A:K,8,TRUE))</f>
        <v xml:space="preserve"> </v>
      </c>
      <c r="G11" s="5" t="str">
        <f>IF(B11=""," ",VLOOKUP(B11,PLAZAS!A:K,5,TRUE))</f>
        <v xml:space="preserve"> </v>
      </c>
      <c r="H11" s="5" t="str">
        <f>IF(B11=""," ",VLOOKUP(B11,PLAZAS!A:K,9,TRUE))</f>
        <v xml:space="preserve"> </v>
      </c>
    </row>
    <row r="12" spans="1:8" ht="24.95" customHeight="1" x14ac:dyDescent="0.25">
      <c r="A12" s="8" t="s">
        <v>18</v>
      </c>
      <c r="B12" s="12"/>
      <c r="C12" s="5" t="str">
        <f>IF(B12=""," ",VLOOKUP(B12,PLAZAS!A:K,2,TRUE))</f>
        <v xml:space="preserve"> </v>
      </c>
      <c r="D12" s="5" t="str">
        <f>IF(B12=""," ",VLOOKUP(B12,PLAZAS!A:K,6,TRUE))</f>
        <v xml:space="preserve"> </v>
      </c>
      <c r="E12" s="5" t="str">
        <f>IF(B12=""," ",VLOOKUP(B12,PLAZAS!A:K,11,TRUE))</f>
        <v xml:space="preserve"> </v>
      </c>
      <c r="F12" s="5" t="str">
        <f>IF(B12=""," ",VLOOKUP(B12,PLAZAS!A:K,8,TRUE))</f>
        <v xml:space="preserve"> </v>
      </c>
      <c r="G12" s="5" t="str">
        <f>IF(B12=""," ",VLOOKUP(B12,PLAZAS!A:K,5,TRUE))</f>
        <v xml:space="preserve"> </v>
      </c>
      <c r="H12" s="5" t="str">
        <f>IF(B12=""," ",VLOOKUP(B12,PLAZAS!A:K,9,TRUE))</f>
        <v xml:space="preserve"> </v>
      </c>
    </row>
    <row r="13" spans="1:8" ht="24.95" customHeight="1" x14ac:dyDescent="0.25">
      <c r="A13" s="8" t="s">
        <v>19</v>
      </c>
      <c r="B13" s="12"/>
      <c r="C13" s="5" t="str">
        <f>IF(B13=""," ",VLOOKUP(B13,PLAZAS!A:K,2,TRUE))</f>
        <v xml:space="preserve"> </v>
      </c>
      <c r="D13" s="5" t="str">
        <f>IF(B13=""," ",VLOOKUP(B13,PLAZAS!A:K,6,TRUE))</f>
        <v xml:space="preserve"> </v>
      </c>
      <c r="E13" s="5" t="str">
        <f>IF(B13=""," ",VLOOKUP(B13,PLAZAS!A:K,11,TRUE))</f>
        <v xml:space="preserve"> </v>
      </c>
      <c r="F13" s="5" t="str">
        <f>IF(B13=""," ",VLOOKUP(B13,PLAZAS!A:K,8,TRUE))</f>
        <v xml:space="preserve"> </v>
      </c>
      <c r="G13" s="5" t="str">
        <f>IF(B13=""," ",VLOOKUP(B13,PLAZAS!A:K,5,TRUE))</f>
        <v xml:space="preserve"> </v>
      </c>
      <c r="H13" s="5" t="str">
        <f>IF(B13=""," ",VLOOKUP(B13,PLAZAS!A:K,9,TRUE))</f>
        <v xml:space="preserve"> </v>
      </c>
    </row>
    <row r="14" spans="1:8" ht="24.95" customHeight="1" x14ac:dyDescent="0.25">
      <c r="A14" s="8" t="s">
        <v>20</v>
      </c>
      <c r="B14" s="12"/>
      <c r="C14" s="5" t="str">
        <f>IF(B14=""," ",VLOOKUP(B14,PLAZAS!A:K,2,TRUE))</f>
        <v xml:space="preserve"> </v>
      </c>
      <c r="D14" s="5" t="str">
        <f>IF(B14=""," ",VLOOKUP(B14,PLAZAS!A:K,6,TRUE))</f>
        <v xml:space="preserve"> </v>
      </c>
      <c r="E14" s="5" t="str">
        <f>IF(B14=""," ",VLOOKUP(B14,PLAZAS!A:K,11,TRUE))</f>
        <v xml:space="preserve"> </v>
      </c>
      <c r="F14" s="5" t="str">
        <f>IF(B14=""," ",VLOOKUP(B14,PLAZAS!A:K,8,TRUE))</f>
        <v xml:space="preserve"> </v>
      </c>
      <c r="G14" s="5" t="str">
        <f>IF(B14=""," ",VLOOKUP(B14,PLAZAS!A:K,5,TRUE))</f>
        <v xml:space="preserve"> </v>
      </c>
      <c r="H14" s="5" t="str">
        <f>IF(B14=""," ",VLOOKUP(B14,PLAZAS!A:K,9,TRUE))</f>
        <v xml:space="preserve"> </v>
      </c>
    </row>
    <row r="15" spans="1:8" ht="24.95" customHeight="1" x14ac:dyDescent="0.25">
      <c r="A15" s="8" t="s">
        <v>21</v>
      </c>
      <c r="B15" s="12"/>
      <c r="C15" s="5" t="str">
        <f>IF(B15=""," ",VLOOKUP(B15,PLAZAS!A:K,2,TRUE))</f>
        <v xml:space="preserve"> </v>
      </c>
      <c r="D15" s="5" t="str">
        <f>IF(B15=""," ",VLOOKUP(B15,PLAZAS!A:K,6,TRUE))</f>
        <v xml:space="preserve"> </v>
      </c>
      <c r="E15" s="5" t="str">
        <f>IF(B15=""," ",VLOOKUP(B15,PLAZAS!A:K,11,TRUE))</f>
        <v xml:space="preserve"> </v>
      </c>
      <c r="F15" s="5" t="str">
        <f>IF(B15=""," ",VLOOKUP(B15,PLAZAS!A:K,8,TRUE))</f>
        <v xml:space="preserve"> </v>
      </c>
      <c r="G15" s="5" t="str">
        <f>IF(B15=""," ",VLOOKUP(B15,PLAZAS!A:K,5,TRUE))</f>
        <v xml:space="preserve"> </v>
      </c>
      <c r="H15" s="5" t="str">
        <f>IF(B15=""," ",VLOOKUP(B15,PLAZAS!A:K,9,TRUE))</f>
        <v xml:space="preserve"> </v>
      </c>
    </row>
    <row r="16" spans="1:8" ht="24.95" customHeight="1" x14ac:dyDescent="0.25">
      <c r="A16" s="8" t="s">
        <v>22</v>
      </c>
      <c r="B16" s="12"/>
      <c r="C16" s="5" t="str">
        <f>IF(B16=""," ",VLOOKUP(B16,PLAZAS!A:K,2,TRUE))</f>
        <v xml:space="preserve"> </v>
      </c>
      <c r="D16" s="5" t="str">
        <f>IF(B16=""," ",VLOOKUP(B16,PLAZAS!A:K,6,TRUE))</f>
        <v xml:space="preserve"> </v>
      </c>
      <c r="E16" s="5" t="str">
        <f>IF(B16=""," ",VLOOKUP(B16,PLAZAS!A:K,11,TRUE))</f>
        <v xml:space="preserve"> </v>
      </c>
      <c r="F16" s="5" t="str">
        <f>IF(B16=""," ",VLOOKUP(B16,PLAZAS!A:K,8,TRUE))</f>
        <v xml:space="preserve"> </v>
      </c>
      <c r="G16" s="5" t="str">
        <f>IF(B16=""," ",VLOOKUP(B16,PLAZAS!A:K,5,TRUE))</f>
        <v xml:space="preserve"> </v>
      </c>
      <c r="H16" s="5" t="str">
        <f>IF(B16=""," ",VLOOKUP(B16,PLAZAS!A:K,9,TRUE))</f>
        <v xml:space="preserve"> </v>
      </c>
    </row>
    <row r="17" spans="1:8" ht="24.95" customHeight="1" x14ac:dyDescent="0.25">
      <c r="A17" s="8" t="s">
        <v>23</v>
      </c>
      <c r="B17" s="12"/>
      <c r="C17" s="5" t="str">
        <f>IF(B17=""," ",VLOOKUP(B17,PLAZAS!A:K,2,TRUE))</f>
        <v xml:space="preserve"> </v>
      </c>
      <c r="D17" s="5" t="str">
        <f>IF(B17=""," ",VLOOKUP(B17,PLAZAS!A:K,6,TRUE))</f>
        <v xml:space="preserve"> </v>
      </c>
      <c r="E17" s="5" t="str">
        <f>IF(B17=""," ",VLOOKUP(B17,PLAZAS!A:K,11,TRUE))</f>
        <v xml:space="preserve"> </v>
      </c>
      <c r="F17" s="5" t="str">
        <f>IF(B17=""," ",VLOOKUP(B17,PLAZAS!A:K,8,TRUE))</f>
        <v xml:space="preserve"> </v>
      </c>
      <c r="G17" s="5" t="str">
        <f>IF(B17=""," ",VLOOKUP(B17,PLAZAS!A:K,5,TRUE))</f>
        <v xml:space="preserve"> </v>
      </c>
      <c r="H17" s="5" t="str">
        <f>IF(B17=""," ",VLOOKUP(B17,PLAZAS!A:K,9,TRUE))</f>
        <v xml:space="preserve"> </v>
      </c>
    </row>
    <row r="18" spans="1:8" ht="24.95" customHeight="1" x14ac:dyDescent="0.25">
      <c r="A18" s="8" t="s">
        <v>24</v>
      </c>
      <c r="B18" s="12"/>
      <c r="C18" s="5" t="str">
        <f>IF(B18=""," ",VLOOKUP(B18,PLAZAS!A:K,2,TRUE))</f>
        <v xml:space="preserve"> </v>
      </c>
      <c r="D18" s="5" t="str">
        <f>IF(B18=""," ",VLOOKUP(B18,PLAZAS!A:K,6,TRUE))</f>
        <v xml:space="preserve"> </v>
      </c>
      <c r="E18" s="5" t="str">
        <f>IF(B18=""," ",VLOOKUP(B18,PLAZAS!A:K,11,TRUE))</f>
        <v xml:space="preserve"> </v>
      </c>
      <c r="F18" s="5" t="str">
        <f>IF(B18=""," ",VLOOKUP(B18,PLAZAS!A:K,8,TRUE))</f>
        <v xml:space="preserve"> </v>
      </c>
      <c r="G18" s="5" t="str">
        <f>IF(B18=""," ",VLOOKUP(B18,PLAZAS!A:K,5,TRUE))</f>
        <v xml:space="preserve"> </v>
      </c>
      <c r="H18" s="5" t="str">
        <f>IF(B18=""," ",VLOOKUP(B18,PLAZAS!A:K,9,TRUE))</f>
        <v xml:space="preserve"> </v>
      </c>
    </row>
    <row r="19" spans="1:8" ht="24.95" customHeight="1" x14ac:dyDescent="0.25">
      <c r="A19" s="8" t="s">
        <v>25</v>
      </c>
      <c r="B19" s="12"/>
      <c r="C19" s="5" t="str">
        <f>IF(B19=""," ",VLOOKUP(B19,PLAZAS!A:K,2,TRUE))</f>
        <v xml:space="preserve"> </v>
      </c>
      <c r="D19" s="5" t="str">
        <f>IF(B19=""," ",VLOOKUP(B19,PLAZAS!A:K,6,TRUE))</f>
        <v xml:space="preserve"> </v>
      </c>
      <c r="E19" s="5" t="str">
        <f>IF(B19=""," ",VLOOKUP(B19,PLAZAS!A:K,11,TRUE))</f>
        <v xml:space="preserve"> </v>
      </c>
      <c r="F19" s="5" t="str">
        <f>IF(B19=""," ",VLOOKUP(B19,PLAZAS!A:K,8,TRUE))</f>
        <v xml:space="preserve"> </v>
      </c>
      <c r="G19" s="5" t="str">
        <f>IF(B19=""," ",VLOOKUP(B19,PLAZAS!A:K,5,TRUE))</f>
        <v xml:space="preserve"> </v>
      </c>
      <c r="H19" s="5" t="str">
        <f>IF(B19=""," ",VLOOKUP(B19,PLAZAS!A:K,9,TRUE))</f>
        <v xml:space="preserve"> </v>
      </c>
    </row>
    <row r="20" spans="1:8" ht="24.95" customHeight="1" x14ac:dyDescent="0.25">
      <c r="A20" s="8" t="s">
        <v>26</v>
      </c>
      <c r="B20" s="12"/>
      <c r="C20" s="5" t="str">
        <f>IF(B20=""," ",VLOOKUP(B20,PLAZAS!A:K,2,TRUE))</f>
        <v xml:space="preserve"> </v>
      </c>
      <c r="D20" s="5" t="str">
        <f>IF(B20=""," ",VLOOKUP(B20,PLAZAS!A:K,6,TRUE))</f>
        <v xml:space="preserve"> </v>
      </c>
      <c r="E20" s="5" t="str">
        <f>IF(B20=""," ",VLOOKUP(B20,PLAZAS!A:K,11,TRUE))</f>
        <v xml:space="preserve"> </v>
      </c>
      <c r="F20" s="5" t="str">
        <f>IF(B20=""," ",VLOOKUP(B20,PLAZAS!A:K,8,TRUE))</f>
        <v xml:space="preserve"> </v>
      </c>
      <c r="G20" s="5" t="str">
        <f>IF(B20=""," ",VLOOKUP(B20,PLAZAS!A:K,5,TRUE))</f>
        <v xml:space="preserve"> </v>
      </c>
      <c r="H20" s="5" t="str">
        <f>IF(B20=""," ",VLOOKUP(B20,PLAZAS!A:K,9,TRUE))</f>
        <v xml:space="preserve"> </v>
      </c>
    </row>
    <row r="21" spans="1:8" ht="24.95" customHeight="1" x14ac:dyDescent="0.25">
      <c r="A21" s="8" t="s">
        <v>27</v>
      </c>
      <c r="B21" s="12"/>
      <c r="C21" s="5" t="str">
        <f>IF(B21=""," ",VLOOKUP(B21,PLAZAS!A:K,2,TRUE))</f>
        <v xml:space="preserve"> </v>
      </c>
      <c r="D21" s="5" t="str">
        <f>IF(B21=""," ",VLOOKUP(B21,PLAZAS!A:K,6,TRUE))</f>
        <v xml:space="preserve"> </v>
      </c>
      <c r="E21" s="5" t="str">
        <f>IF(B21=""," ",VLOOKUP(B21,PLAZAS!A:K,11,TRUE))</f>
        <v xml:space="preserve"> </v>
      </c>
      <c r="F21" s="5" t="str">
        <f>IF(B21=""," ",VLOOKUP(B21,PLAZAS!A:K,8,TRUE))</f>
        <v xml:space="preserve"> </v>
      </c>
      <c r="G21" s="5" t="str">
        <f>IF(B21=""," ",VLOOKUP(B21,PLAZAS!A:K,5,TRUE))</f>
        <v xml:space="preserve"> </v>
      </c>
      <c r="H21" s="5" t="str">
        <f>IF(B21=""," ",VLOOKUP(B21,PLAZAS!A:K,9,TRUE))</f>
        <v xml:space="preserve"> </v>
      </c>
    </row>
    <row r="22" spans="1:8" ht="24.95" customHeight="1" x14ac:dyDescent="0.25">
      <c r="A22" s="8" t="s">
        <v>28</v>
      </c>
      <c r="B22" s="12"/>
      <c r="C22" s="5" t="str">
        <f>IF(B22=""," ",VLOOKUP(B22,PLAZAS!A:K,2,TRUE))</f>
        <v xml:space="preserve"> </v>
      </c>
      <c r="D22" s="5" t="str">
        <f>IF(B22=""," ",VLOOKUP(B22,PLAZAS!A:K,6,TRUE))</f>
        <v xml:space="preserve"> </v>
      </c>
      <c r="E22" s="5" t="str">
        <f>IF(B22=""," ",VLOOKUP(B22,PLAZAS!A:K,11,TRUE))</f>
        <v xml:space="preserve"> </v>
      </c>
      <c r="F22" s="5" t="str">
        <f>IF(B22=""," ",VLOOKUP(B22,PLAZAS!A:K,8,TRUE))</f>
        <v xml:space="preserve"> </v>
      </c>
      <c r="G22" s="5" t="str">
        <f>IF(B22=""," ",VLOOKUP(B22,PLAZAS!A:K,5,TRUE))</f>
        <v xml:space="preserve"> </v>
      </c>
      <c r="H22" s="5" t="str">
        <f>IF(B22=""," ",VLOOKUP(B22,PLAZAS!A:K,9,TRUE))</f>
        <v xml:space="preserve"> </v>
      </c>
    </row>
    <row r="23" spans="1:8" ht="24.95" customHeight="1" x14ac:dyDescent="0.25">
      <c r="A23" s="8" t="s">
        <v>29</v>
      </c>
      <c r="B23" s="12"/>
      <c r="C23" s="5" t="str">
        <f>IF(B23=""," ",VLOOKUP(B23,PLAZAS!A:K,2,TRUE))</f>
        <v xml:space="preserve"> </v>
      </c>
      <c r="D23" s="5" t="str">
        <f>IF(B23=""," ",VLOOKUP(B23,PLAZAS!A:K,6,TRUE))</f>
        <v xml:space="preserve"> </v>
      </c>
      <c r="E23" s="5" t="str">
        <f>IF(B23=""," ",VLOOKUP(B23,PLAZAS!A:K,11,TRUE))</f>
        <v xml:space="preserve"> </v>
      </c>
      <c r="F23" s="5" t="str">
        <f>IF(B23=""," ",VLOOKUP(B23,PLAZAS!A:K,8,TRUE))</f>
        <v xml:space="preserve"> </v>
      </c>
      <c r="G23" s="5" t="str">
        <f>IF(B23=""," ",VLOOKUP(B23,PLAZAS!A:K,5,TRUE))</f>
        <v xml:space="preserve"> </v>
      </c>
      <c r="H23" s="5" t="str">
        <f>IF(B23=""," ",VLOOKUP(B23,PLAZAS!A:K,9,TRUE))</f>
        <v xml:space="preserve"> </v>
      </c>
    </row>
    <row r="24" spans="1:8" ht="24.95" customHeight="1" x14ac:dyDescent="0.25">
      <c r="A24" s="8" t="s">
        <v>30</v>
      </c>
      <c r="B24" s="12"/>
      <c r="C24" s="5" t="str">
        <f>IF(B24=""," ",VLOOKUP(B24,PLAZAS!A:K,2,TRUE))</f>
        <v xml:space="preserve"> </v>
      </c>
      <c r="D24" s="5" t="str">
        <f>IF(B24=""," ",VLOOKUP(B24,PLAZAS!A:K,6,TRUE))</f>
        <v xml:space="preserve"> </v>
      </c>
      <c r="E24" s="5" t="str">
        <f>IF(B24=""," ",VLOOKUP(B24,PLAZAS!A:K,11,TRUE))</f>
        <v xml:space="preserve"> </v>
      </c>
      <c r="F24" s="5" t="str">
        <f>IF(B24=""," ",VLOOKUP(B24,PLAZAS!A:K,8,TRUE))</f>
        <v xml:space="preserve"> </v>
      </c>
      <c r="G24" s="5" t="str">
        <f>IF(B24=""," ",VLOOKUP(B24,PLAZAS!A:K,5,TRUE))</f>
        <v xml:space="preserve"> </v>
      </c>
      <c r="H24" s="5" t="str">
        <f>IF(B24=""," ",VLOOKUP(B24,PLAZAS!A:K,9,TRUE))</f>
        <v xml:space="preserve"> </v>
      </c>
    </row>
    <row r="25" spans="1:8" ht="24.95" customHeight="1" x14ac:dyDescent="0.25">
      <c r="A25" s="8" t="s">
        <v>31</v>
      </c>
      <c r="B25" s="12"/>
      <c r="C25" s="5" t="str">
        <f>IF(B25=""," ",VLOOKUP(B25,PLAZAS!A:K,2,TRUE))</f>
        <v xml:space="preserve"> </v>
      </c>
      <c r="D25" s="5" t="str">
        <f>IF(B25=""," ",VLOOKUP(B25,PLAZAS!A:K,6,TRUE))</f>
        <v xml:space="preserve"> </v>
      </c>
      <c r="E25" s="5" t="str">
        <f>IF(B25=""," ",VLOOKUP(B25,PLAZAS!A:K,11,TRUE))</f>
        <v xml:space="preserve"> </v>
      </c>
      <c r="F25" s="5" t="str">
        <f>IF(B25=""," ",VLOOKUP(B25,PLAZAS!A:K,8,TRUE))</f>
        <v xml:space="preserve"> </v>
      </c>
      <c r="G25" s="5" t="str">
        <f>IF(B25=""," ",VLOOKUP(B25,PLAZAS!A:K,5,TRUE))</f>
        <v xml:space="preserve"> </v>
      </c>
      <c r="H25" s="5" t="str">
        <f>IF(B25=""," ",VLOOKUP(B25,PLAZAS!A:K,9,TRUE))</f>
        <v xml:space="preserve"> </v>
      </c>
    </row>
    <row r="26" spans="1:8" ht="24.95" customHeight="1" x14ac:dyDescent="0.25">
      <c r="A26" s="8" t="s">
        <v>32</v>
      </c>
      <c r="B26" s="12"/>
      <c r="C26" s="5" t="str">
        <f>IF(B26=""," ",VLOOKUP(B26,PLAZAS!A:K,2,TRUE))</f>
        <v xml:space="preserve"> </v>
      </c>
      <c r="D26" s="5" t="str">
        <f>IF(B26=""," ",VLOOKUP(B26,PLAZAS!A:K,6,TRUE))</f>
        <v xml:space="preserve"> </v>
      </c>
      <c r="E26" s="5" t="str">
        <f>IF(B26=""," ",VLOOKUP(B26,PLAZAS!A:K,11,TRUE))</f>
        <v xml:space="preserve"> </v>
      </c>
      <c r="F26" s="5" t="str">
        <f>IF(B26=""," ",VLOOKUP(B26,PLAZAS!A:K,8,TRUE))</f>
        <v xml:space="preserve"> </v>
      </c>
      <c r="G26" s="5" t="str">
        <f>IF(B26=""," ",VLOOKUP(B26,PLAZAS!A:K,5,TRUE))</f>
        <v xml:space="preserve"> </v>
      </c>
      <c r="H26" s="5" t="str">
        <f>IF(B26=""," ",VLOOKUP(B26,PLAZAS!A:K,9,TRUE))</f>
        <v xml:space="preserve"> </v>
      </c>
    </row>
    <row r="27" spans="1:8" ht="24.95" customHeight="1" x14ac:dyDescent="0.25">
      <c r="A27" s="8" t="s">
        <v>33</v>
      </c>
      <c r="B27" s="12"/>
      <c r="C27" s="5" t="str">
        <f>IF(B27=""," ",VLOOKUP(B27,PLAZAS!A:K,2,TRUE))</f>
        <v xml:space="preserve"> </v>
      </c>
      <c r="D27" s="5" t="str">
        <f>IF(B27=""," ",VLOOKUP(B27,PLAZAS!A:K,6,TRUE))</f>
        <v xml:space="preserve"> </v>
      </c>
      <c r="E27" s="5" t="str">
        <f>IF(B27=""," ",VLOOKUP(B27,PLAZAS!A:K,11,TRUE))</f>
        <v xml:space="preserve"> </v>
      </c>
      <c r="F27" s="5" t="str">
        <f>IF(B27=""," ",VLOOKUP(B27,PLAZAS!A:K,8,TRUE))</f>
        <v xml:space="preserve"> </v>
      </c>
      <c r="G27" s="5" t="str">
        <f>IF(B27=""," ",VLOOKUP(B27,PLAZAS!A:K,5,TRUE))</f>
        <v xml:space="preserve"> </v>
      </c>
      <c r="H27" s="5" t="str">
        <f>IF(B27=""," ",VLOOKUP(B27,PLAZAS!A:K,9,TRUE))</f>
        <v xml:space="preserve"> </v>
      </c>
    </row>
    <row r="28" spans="1:8" ht="24.95" customHeight="1" x14ac:dyDescent="0.25">
      <c r="A28" s="8" t="s">
        <v>34</v>
      </c>
      <c r="B28" s="12"/>
      <c r="C28" s="5" t="str">
        <f>IF(B28=""," ",VLOOKUP(B28,PLAZAS!A:K,2,TRUE))</f>
        <v xml:space="preserve"> </v>
      </c>
      <c r="D28" s="5" t="str">
        <f>IF(B28=""," ",VLOOKUP(B28,PLAZAS!A:K,6,TRUE))</f>
        <v xml:space="preserve"> </v>
      </c>
      <c r="E28" s="5" t="str">
        <f>IF(B28=""," ",VLOOKUP(B28,PLAZAS!A:K,11,TRUE))</f>
        <v xml:space="preserve"> </v>
      </c>
      <c r="F28" s="5" t="str">
        <f>IF(B28=""," ",VLOOKUP(B28,PLAZAS!A:K,8,TRUE))</f>
        <v xml:space="preserve"> </v>
      </c>
      <c r="G28" s="5" t="str">
        <f>IF(B28=""," ",VLOOKUP(B28,PLAZAS!A:K,5,TRUE))</f>
        <v xml:space="preserve"> </v>
      </c>
      <c r="H28" s="5" t="str">
        <f>IF(B28=""," ",VLOOKUP(B28,PLAZAS!A:K,9,TRUE))</f>
        <v xml:space="preserve"> </v>
      </c>
    </row>
    <row r="29" spans="1:8" ht="24.95" customHeight="1" x14ac:dyDescent="0.25">
      <c r="A29" s="8" t="s">
        <v>35</v>
      </c>
      <c r="B29" s="12"/>
      <c r="C29" s="5" t="str">
        <f>IF(B29=""," ",VLOOKUP(B29,PLAZAS!A:K,2,TRUE))</f>
        <v xml:space="preserve"> </v>
      </c>
      <c r="D29" s="5" t="str">
        <f>IF(B29=""," ",VLOOKUP(B29,PLAZAS!A:K,6,TRUE))</f>
        <v xml:space="preserve"> </v>
      </c>
      <c r="E29" s="5" t="str">
        <f>IF(B29=""," ",VLOOKUP(B29,PLAZAS!A:K,11,TRUE))</f>
        <v xml:space="preserve"> </v>
      </c>
      <c r="F29" s="5" t="str">
        <f>IF(B29=""," ",VLOOKUP(B29,PLAZAS!A:K,8,TRUE))</f>
        <v xml:space="preserve"> </v>
      </c>
      <c r="G29" s="5" t="str">
        <f>IF(B29=""," ",VLOOKUP(B29,PLAZAS!A:K,5,TRUE))</f>
        <v xml:space="preserve"> </v>
      </c>
      <c r="H29" s="5" t="str">
        <f>IF(B29=""," ",VLOOKUP(B29,PLAZAS!A:K,9,TRUE))</f>
        <v xml:space="preserve"> </v>
      </c>
    </row>
    <row r="30" spans="1:8" ht="24.95" customHeight="1" x14ac:dyDescent="0.25">
      <c r="A30" s="8" t="s">
        <v>36</v>
      </c>
      <c r="B30" s="12"/>
      <c r="C30" s="5" t="str">
        <f>IF(B30=""," ",VLOOKUP(B30,PLAZAS!A:K,2,TRUE))</f>
        <v xml:space="preserve"> </v>
      </c>
      <c r="D30" s="5" t="str">
        <f>IF(B30=""," ",VLOOKUP(B30,PLAZAS!A:K,6,TRUE))</f>
        <v xml:space="preserve"> </v>
      </c>
      <c r="E30" s="5" t="str">
        <f>IF(B30=""," ",VLOOKUP(B30,PLAZAS!A:K,11,TRUE))</f>
        <v xml:space="preserve"> </v>
      </c>
      <c r="F30" s="5" t="str">
        <f>IF(B30=""," ",VLOOKUP(B30,PLAZAS!A:K,8,TRUE))</f>
        <v xml:space="preserve"> </v>
      </c>
      <c r="G30" s="5" t="str">
        <f>IF(B30=""," ",VLOOKUP(B30,PLAZAS!A:K,5,TRUE))</f>
        <v xml:space="preserve"> </v>
      </c>
      <c r="H30" s="5" t="str">
        <f>IF(B30=""," ",VLOOKUP(B30,PLAZAS!A:K,9,TRUE))</f>
        <v xml:space="preserve"> </v>
      </c>
    </row>
    <row r="31" spans="1:8" ht="24.95" customHeight="1" x14ac:dyDescent="0.25">
      <c r="A31" s="8" t="s">
        <v>37</v>
      </c>
      <c r="B31" s="12"/>
      <c r="C31" s="5" t="str">
        <f>IF(B31=""," ",VLOOKUP(B31,PLAZAS!A:K,2,TRUE))</f>
        <v xml:space="preserve"> </v>
      </c>
      <c r="D31" s="5" t="str">
        <f>IF(B31=""," ",VLOOKUP(B31,PLAZAS!A:K,6,TRUE))</f>
        <v xml:space="preserve"> </v>
      </c>
      <c r="E31" s="5" t="str">
        <f>IF(B31=""," ",VLOOKUP(B31,PLAZAS!A:K,11,TRUE))</f>
        <v xml:space="preserve"> </v>
      </c>
      <c r="F31" s="5" t="str">
        <f>IF(B31=""," ",VLOOKUP(B31,PLAZAS!A:K,8,TRUE))</f>
        <v xml:space="preserve"> </v>
      </c>
      <c r="G31" s="5" t="str">
        <f>IF(B31=""," ",VLOOKUP(B31,PLAZAS!A:K,5,TRUE))</f>
        <v xml:space="preserve"> </v>
      </c>
      <c r="H31" s="5" t="str">
        <f>IF(B31=""," ",VLOOKUP(B31,PLAZAS!A:K,9,TRUE))</f>
        <v xml:space="preserve"> </v>
      </c>
    </row>
    <row r="32" spans="1:8" ht="24.95" customHeight="1" x14ac:dyDescent="0.25">
      <c r="A32" s="8" t="s">
        <v>38</v>
      </c>
      <c r="B32" s="12"/>
      <c r="C32" s="5" t="str">
        <f>IF(B32=""," ",VLOOKUP(B32,PLAZAS!A:K,2,TRUE))</f>
        <v xml:space="preserve"> </v>
      </c>
      <c r="D32" s="5" t="str">
        <f>IF(B32=""," ",VLOOKUP(B32,PLAZAS!A:K,6,TRUE))</f>
        <v xml:space="preserve"> </v>
      </c>
      <c r="E32" s="5" t="str">
        <f>IF(B32=""," ",VLOOKUP(B32,PLAZAS!A:K,11,TRUE))</f>
        <v xml:space="preserve"> </v>
      </c>
      <c r="F32" s="5" t="str">
        <f>IF(B32=""," ",VLOOKUP(B32,PLAZAS!A:K,8,TRUE))</f>
        <v xml:space="preserve"> </v>
      </c>
      <c r="G32" s="5" t="str">
        <f>IF(B32=""," ",VLOOKUP(B32,PLAZAS!A:K,5,TRUE))</f>
        <v xml:space="preserve"> </v>
      </c>
      <c r="H32" s="5" t="str">
        <f>IF(B32=""," ",VLOOKUP(B32,PLAZAS!A:K,9,TRUE))</f>
        <v xml:space="preserve"> </v>
      </c>
    </row>
    <row r="33" spans="1:8" ht="24.95" customHeight="1" x14ac:dyDescent="0.25">
      <c r="A33" s="8" t="s">
        <v>39</v>
      </c>
      <c r="B33" s="12"/>
      <c r="C33" s="5" t="str">
        <f>IF(B33=""," ",VLOOKUP(B33,PLAZAS!A:K,2,TRUE))</f>
        <v xml:space="preserve"> </v>
      </c>
      <c r="D33" s="5" t="str">
        <f>IF(B33=""," ",VLOOKUP(B33,PLAZAS!A:K,6,TRUE))</f>
        <v xml:space="preserve"> </v>
      </c>
      <c r="E33" s="5" t="str">
        <f>IF(B33=""," ",VLOOKUP(B33,PLAZAS!A:K,11,TRUE))</f>
        <v xml:space="preserve"> </v>
      </c>
      <c r="F33" s="5" t="str">
        <f>IF(B33=""," ",VLOOKUP(B33,PLAZAS!A:K,8,TRUE))</f>
        <v xml:space="preserve"> </v>
      </c>
      <c r="G33" s="5" t="str">
        <f>IF(B33=""," ",VLOOKUP(B33,PLAZAS!A:K,5,TRUE))</f>
        <v xml:space="preserve"> </v>
      </c>
      <c r="H33" s="5" t="str">
        <f>IF(B33=""," ",VLOOKUP(B33,PLAZAS!A:K,9,TRUE))</f>
        <v xml:space="preserve"> </v>
      </c>
    </row>
    <row r="34" spans="1:8" ht="24.95" customHeight="1" x14ac:dyDescent="0.25">
      <c r="A34" s="8" t="s">
        <v>40</v>
      </c>
      <c r="B34" s="12"/>
      <c r="C34" s="5" t="str">
        <f>IF(B34=""," ",VLOOKUP(B34,PLAZAS!A:K,2,TRUE))</f>
        <v xml:space="preserve"> </v>
      </c>
      <c r="D34" s="5" t="str">
        <f>IF(B34=""," ",VLOOKUP(B34,PLAZAS!A:K,6,TRUE))</f>
        <v xml:space="preserve"> </v>
      </c>
      <c r="E34" s="5" t="str">
        <f>IF(B34=""," ",VLOOKUP(B34,PLAZAS!A:K,11,TRUE))</f>
        <v xml:space="preserve"> </v>
      </c>
      <c r="F34" s="5" t="str">
        <f>IF(B34=""," ",VLOOKUP(B34,PLAZAS!A:K,8,TRUE))</f>
        <v xml:space="preserve"> </v>
      </c>
      <c r="G34" s="5" t="str">
        <f>IF(B34=""," ",VLOOKUP(B34,PLAZAS!A:K,5,TRUE))</f>
        <v xml:space="preserve"> </v>
      </c>
      <c r="H34" s="5" t="str">
        <f>IF(B34=""," ",VLOOKUP(B34,PLAZAS!A:K,9,TRUE))</f>
        <v xml:space="preserve"> </v>
      </c>
    </row>
    <row r="35" spans="1:8" ht="24.95" customHeight="1" x14ac:dyDescent="0.25">
      <c r="A35" s="8" t="s">
        <v>41</v>
      </c>
      <c r="B35" s="12"/>
      <c r="C35" s="5" t="str">
        <f>IF(B35=""," ",VLOOKUP(B35,PLAZAS!A:K,2,TRUE))</f>
        <v xml:space="preserve"> </v>
      </c>
      <c r="D35" s="5" t="str">
        <f>IF(B35=""," ",VLOOKUP(B35,PLAZAS!A:K,6,TRUE))</f>
        <v xml:space="preserve"> </v>
      </c>
      <c r="E35" s="5" t="str">
        <f>IF(B35=""," ",VLOOKUP(B35,PLAZAS!A:K,11,TRUE))</f>
        <v xml:space="preserve"> </v>
      </c>
      <c r="F35" s="5" t="str">
        <f>IF(B35=""," ",VLOOKUP(B35,PLAZAS!A:K,8,TRUE))</f>
        <v xml:space="preserve"> </v>
      </c>
      <c r="G35" s="5" t="str">
        <f>IF(B35=""," ",VLOOKUP(B35,PLAZAS!A:K,5,TRUE))</f>
        <v xml:space="preserve"> </v>
      </c>
      <c r="H35" s="5" t="str">
        <f>IF(B35=""," ",VLOOKUP(B35,PLAZAS!A:K,9,TRUE))</f>
        <v xml:space="preserve"> </v>
      </c>
    </row>
    <row r="36" spans="1:8" ht="24.95" customHeight="1" x14ac:dyDescent="0.25">
      <c r="A36" s="8" t="s">
        <v>42</v>
      </c>
      <c r="B36" s="12"/>
      <c r="C36" s="5" t="str">
        <f>IF(B36=""," ",VLOOKUP(B36,PLAZAS!A:K,2,TRUE))</f>
        <v xml:space="preserve"> </v>
      </c>
      <c r="D36" s="5" t="str">
        <f>IF(B36=""," ",VLOOKUP(B36,PLAZAS!A:K,6,TRUE))</f>
        <v xml:space="preserve"> </v>
      </c>
      <c r="E36" s="5" t="str">
        <f>IF(B36=""," ",VLOOKUP(B36,PLAZAS!A:K,11,TRUE))</f>
        <v xml:space="preserve"> </v>
      </c>
      <c r="F36" s="5" t="str">
        <f>IF(B36=""," ",VLOOKUP(B36,PLAZAS!A:K,8,TRUE))</f>
        <v xml:space="preserve"> </v>
      </c>
      <c r="G36" s="5" t="str">
        <f>IF(B36=""," ",VLOOKUP(B36,PLAZAS!A:K,5,TRUE))</f>
        <v xml:space="preserve"> </v>
      </c>
      <c r="H36" s="5" t="str">
        <f>IF(B36=""," ",VLOOKUP(B36,PLAZAS!A:K,9,TRUE))</f>
        <v xml:space="preserve"> </v>
      </c>
    </row>
    <row r="37" spans="1:8" ht="24.95" customHeight="1" x14ac:dyDescent="0.25">
      <c r="A37" s="8" t="s">
        <v>43</v>
      </c>
      <c r="B37" s="12"/>
      <c r="C37" s="5" t="str">
        <f>IF(B37=""," ",VLOOKUP(B37,PLAZAS!A:K,2,TRUE))</f>
        <v xml:space="preserve"> </v>
      </c>
      <c r="D37" s="5" t="str">
        <f>IF(B37=""," ",VLOOKUP(B37,PLAZAS!A:K,6,TRUE))</f>
        <v xml:space="preserve"> </v>
      </c>
      <c r="E37" s="5" t="str">
        <f>IF(B37=""," ",VLOOKUP(B37,PLAZAS!A:K,11,TRUE))</f>
        <v xml:space="preserve"> </v>
      </c>
      <c r="F37" s="5" t="str">
        <f>IF(B37=""," ",VLOOKUP(B37,PLAZAS!A:K,8,TRUE))</f>
        <v xml:space="preserve"> </v>
      </c>
      <c r="G37" s="5" t="str">
        <f>IF(B37=""," ",VLOOKUP(B37,PLAZAS!A:K,5,TRUE))</f>
        <v xml:space="preserve"> </v>
      </c>
      <c r="H37" s="5" t="str">
        <f>IF(B37=""," ",VLOOKUP(B37,PLAZAS!A:K,9,TRUE))</f>
        <v xml:space="preserve"> </v>
      </c>
    </row>
    <row r="38" spans="1:8" ht="24.95" customHeight="1" x14ac:dyDescent="0.25">
      <c r="A38" s="8" t="s">
        <v>44</v>
      </c>
      <c r="B38" s="12"/>
      <c r="C38" s="5" t="str">
        <f>IF(B38=""," ",VLOOKUP(B38,PLAZAS!A:K,2,TRUE))</f>
        <v xml:space="preserve"> </v>
      </c>
      <c r="D38" s="5" t="str">
        <f>IF(B38=""," ",VLOOKUP(B38,PLAZAS!A:K,6,TRUE))</f>
        <v xml:space="preserve"> </v>
      </c>
      <c r="E38" s="5" t="str">
        <f>IF(B38=""," ",VLOOKUP(B38,PLAZAS!A:K,11,TRUE))</f>
        <v xml:space="preserve"> </v>
      </c>
      <c r="F38" s="5" t="str">
        <f>IF(B38=""," ",VLOOKUP(B38,PLAZAS!A:K,8,TRUE))</f>
        <v xml:space="preserve"> </v>
      </c>
      <c r="G38" s="5" t="str">
        <f>IF(B38=""," ",VLOOKUP(B38,PLAZAS!A:K,5,TRUE))</f>
        <v xml:space="preserve"> </v>
      </c>
      <c r="H38" s="5" t="str">
        <f>IF(B38=""," ",VLOOKUP(B38,PLAZAS!A:K,9,TRUE))</f>
        <v xml:space="preserve"> </v>
      </c>
    </row>
    <row r="39" spans="1:8" ht="24.95" customHeight="1" x14ac:dyDescent="0.25">
      <c r="A39" s="8" t="s">
        <v>45</v>
      </c>
      <c r="B39" s="12"/>
      <c r="C39" s="5" t="str">
        <f>IF(B39=""," ",VLOOKUP(B39,PLAZAS!A:K,2,TRUE))</f>
        <v xml:space="preserve"> </v>
      </c>
      <c r="D39" s="5" t="str">
        <f>IF(B39=""," ",VLOOKUP(B39,PLAZAS!A:K,6,TRUE))</f>
        <v xml:space="preserve"> </v>
      </c>
      <c r="E39" s="5" t="str">
        <f>IF(B39=""," ",VLOOKUP(B39,PLAZAS!A:K,11,TRUE))</f>
        <v xml:space="preserve"> </v>
      </c>
      <c r="F39" s="5" t="str">
        <f>IF(B39=""," ",VLOOKUP(B39,PLAZAS!A:K,8,TRUE))</f>
        <v xml:space="preserve"> </v>
      </c>
      <c r="G39" s="5" t="str">
        <f>IF(B39=""," ",VLOOKUP(B39,PLAZAS!A:K,5,TRUE))</f>
        <v xml:space="preserve"> </v>
      </c>
      <c r="H39" s="5" t="str">
        <f>IF(B39=""," ",VLOOKUP(B39,PLAZAS!A:K,9,TRUE))</f>
        <v xml:space="preserve"> </v>
      </c>
    </row>
    <row r="40" spans="1:8" ht="24.95" customHeight="1" x14ac:dyDescent="0.25">
      <c r="A40" s="8" t="s">
        <v>46</v>
      </c>
      <c r="B40" s="12"/>
      <c r="C40" s="5" t="str">
        <f>IF(B40=""," ",VLOOKUP(B40,PLAZAS!A:K,2,TRUE))</f>
        <v xml:space="preserve"> </v>
      </c>
      <c r="D40" s="5" t="str">
        <f>IF(B40=""," ",VLOOKUP(B40,PLAZAS!A:K,6,TRUE))</f>
        <v xml:space="preserve"> </v>
      </c>
      <c r="E40" s="5" t="str">
        <f>IF(B40=""," ",VLOOKUP(B40,PLAZAS!A:K,11,TRUE))</f>
        <v xml:space="preserve"> </v>
      </c>
      <c r="F40" s="5" t="str">
        <f>IF(B40=""," ",VLOOKUP(B40,PLAZAS!A:K,8,TRUE))</f>
        <v xml:space="preserve"> </v>
      </c>
      <c r="G40" s="5" t="str">
        <f>IF(B40=""," ",VLOOKUP(B40,PLAZAS!A:K,5,TRUE))</f>
        <v xml:space="preserve"> </v>
      </c>
      <c r="H40" s="5" t="str">
        <f>IF(B40=""," ",VLOOKUP(B40,PLAZAS!A:K,9,TRUE))</f>
        <v xml:space="preserve"> </v>
      </c>
    </row>
    <row r="41" spans="1:8" ht="24.95" customHeight="1" x14ac:dyDescent="0.25">
      <c r="A41" s="8" t="s">
        <v>47</v>
      </c>
      <c r="B41" s="12"/>
      <c r="C41" s="5" t="str">
        <f>IF(B41=""," ",VLOOKUP(B41,PLAZAS!A:K,2,TRUE))</f>
        <v xml:space="preserve"> </v>
      </c>
      <c r="D41" s="5" t="str">
        <f>IF(B41=""," ",VLOOKUP(B41,PLAZAS!A:K,6,TRUE))</f>
        <v xml:space="preserve"> </v>
      </c>
      <c r="E41" s="5" t="str">
        <f>IF(B41=""," ",VLOOKUP(B41,PLAZAS!A:K,11,TRUE))</f>
        <v xml:space="preserve"> </v>
      </c>
      <c r="F41" s="5" t="str">
        <f>IF(B41=""," ",VLOOKUP(B41,PLAZAS!A:K,8,TRUE))</f>
        <v xml:space="preserve"> </v>
      </c>
      <c r="G41" s="5" t="str">
        <f>IF(B41=""," ",VLOOKUP(B41,PLAZAS!A:K,5,TRUE))</f>
        <v xml:space="preserve"> </v>
      </c>
      <c r="H41" s="5" t="str">
        <f>IF(B41=""," ",VLOOKUP(B41,PLAZAS!A:K,9,TRUE))</f>
        <v xml:space="preserve"> </v>
      </c>
    </row>
    <row r="42" spans="1:8" ht="24.95" customHeight="1" x14ac:dyDescent="0.25">
      <c r="A42" s="8" t="s">
        <v>48</v>
      </c>
      <c r="B42" s="12"/>
      <c r="C42" s="5" t="str">
        <f>IF(B42=""," ",VLOOKUP(B42,PLAZAS!A:K,2,TRUE))</f>
        <v xml:space="preserve"> </v>
      </c>
      <c r="D42" s="5" t="str">
        <f>IF(B42=""," ",VLOOKUP(B42,PLAZAS!A:K,6,TRUE))</f>
        <v xml:space="preserve"> </v>
      </c>
      <c r="E42" s="5" t="str">
        <f>IF(B42=""," ",VLOOKUP(B42,PLAZAS!A:K,11,TRUE))</f>
        <v xml:space="preserve"> </v>
      </c>
      <c r="F42" s="5" t="str">
        <f>IF(B42=""," ",VLOOKUP(B42,PLAZAS!A:K,8,TRUE))</f>
        <v xml:space="preserve"> </v>
      </c>
      <c r="G42" s="5" t="str">
        <f>IF(B42=""," ",VLOOKUP(B42,PLAZAS!A:K,5,TRUE))</f>
        <v xml:space="preserve"> </v>
      </c>
      <c r="H42" s="5" t="str">
        <f>IF(B42=""," ",VLOOKUP(B42,PLAZAS!A:K,9,TRUE))</f>
        <v xml:space="preserve"> </v>
      </c>
    </row>
    <row r="43" spans="1:8" ht="24.95" customHeight="1" x14ac:dyDescent="0.25">
      <c r="A43" s="8" t="s">
        <v>49</v>
      </c>
      <c r="B43" s="12"/>
      <c r="C43" s="5" t="str">
        <f>IF(B43=""," ",VLOOKUP(B43,PLAZAS!A:K,2,TRUE))</f>
        <v xml:space="preserve"> </v>
      </c>
      <c r="D43" s="5" t="str">
        <f>IF(B43=""," ",VLOOKUP(B43,PLAZAS!A:K,6,TRUE))</f>
        <v xml:space="preserve"> </v>
      </c>
      <c r="E43" s="5" t="str">
        <f>IF(B43=""," ",VLOOKUP(B43,PLAZAS!A:K,11,TRUE))</f>
        <v xml:space="preserve"> </v>
      </c>
      <c r="F43" s="5" t="str">
        <f>IF(B43=""," ",VLOOKUP(B43,PLAZAS!A:K,8,TRUE))</f>
        <v xml:space="preserve"> </v>
      </c>
      <c r="G43" s="5" t="str">
        <f>IF(B43=""," ",VLOOKUP(B43,PLAZAS!A:K,5,TRUE))</f>
        <v xml:space="preserve"> </v>
      </c>
      <c r="H43" s="5" t="str">
        <f>IF(B43=""," ",VLOOKUP(B43,PLAZAS!A:K,9,TRUE))</f>
        <v xml:space="preserve"> </v>
      </c>
    </row>
    <row r="44" spans="1:8" ht="24.95" customHeight="1" x14ac:dyDescent="0.25">
      <c r="A44" s="8" t="s">
        <v>50</v>
      </c>
      <c r="B44" s="12"/>
      <c r="C44" s="5" t="str">
        <f>IF(B44=""," ",VLOOKUP(B44,PLAZAS!A:K,2,TRUE))</f>
        <v xml:space="preserve"> </v>
      </c>
      <c r="D44" s="5" t="str">
        <f>IF(B44=""," ",VLOOKUP(B44,PLAZAS!A:K,6,TRUE))</f>
        <v xml:space="preserve"> </v>
      </c>
      <c r="E44" s="5" t="str">
        <f>IF(B44=""," ",VLOOKUP(B44,PLAZAS!A:K,11,TRUE))</f>
        <v xml:space="preserve"> </v>
      </c>
      <c r="F44" s="5" t="str">
        <f>IF(B44=""," ",VLOOKUP(B44,PLAZAS!A:K,8,TRUE))</f>
        <v xml:space="preserve"> </v>
      </c>
      <c r="G44" s="5" t="str">
        <f>IF(B44=""," ",VLOOKUP(B44,PLAZAS!A:K,5,TRUE))</f>
        <v xml:space="preserve"> </v>
      </c>
      <c r="H44" s="5" t="str">
        <f>IF(B44=""," ",VLOOKUP(B44,PLAZAS!A:K,9,TRUE))</f>
        <v xml:space="preserve"> </v>
      </c>
    </row>
    <row r="45" spans="1:8" ht="24.95" customHeight="1" x14ac:dyDescent="0.25">
      <c r="A45" s="8" t="s">
        <v>51</v>
      </c>
      <c r="B45" s="12"/>
      <c r="C45" s="5" t="str">
        <f>IF(B45=""," ",VLOOKUP(B45,PLAZAS!A:K,2,TRUE))</f>
        <v xml:space="preserve"> </v>
      </c>
      <c r="D45" s="5" t="str">
        <f>IF(B45=""," ",VLOOKUP(B45,PLAZAS!A:K,6,TRUE))</f>
        <v xml:space="preserve"> </v>
      </c>
      <c r="E45" s="5" t="str">
        <f>IF(B45=""," ",VLOOKUP(B45,PLAZAS!A:K,11,TRUE))</f>
        <v xml:space="preserve"> </v>
      </c>
      <c r="F45" s="5" t="str">
        <f>IF(B45=""," ",VLOOKUP(B45,PLAZAS!A:K,8,TRUE))</f>
        <v xml:space="preserve"> </v>
      </c>
      <c r="G45" s="5" t="str">
        <f>IF(B45=""," ",VLOOKUP(B45,PLAZAS!A:K,5,TRUE))</f>
        <v xml:space="preserve"> </v>
      </c>
      <c r="H45" s="5" t="str">
        <f>IF(B45=""," ",VLOOKUP(B45,PLAZAS!A:K,9,TRUE))</f>
        <v xml:space="preserve"> </v>
      </c>
    </row>
    <row r="46" spans="1:8" ht="24.95" customHeight="1" x14ac:dyDescent="0.25">
      <c r="A46" s="8" t="s">
        <v>52</v>
      </c>
      <c r="B46" s="12"/>
      <c r="C46" s="5" t="str">
        <f>IF(B46=""," ",VLOOKUP(B46,PLAZAS!A:K,2,TRUE))</f>
        <v xml:space="preserve"> </v>
      </c>
      <c r="D46" s="5" t="str">
        <f>IF(B46=""," ",VLOOKUP(B46,PLAZAS!A:K,6,TRUE))</f>
        <v xml:space="preserve"> </v>
      </c>
      <c r="E46" s="5" t="str">
        <f>IF(B46=""," ",VLOOKUP(B46,PLAZAS!A:K,11,TRUE))</f>
        <v xml:space="preserve"> </v>
      </c>
      <c r="F46" s="5" t="str">
        <f>IF(B46=""," ",VLOOKUP(B46,PLAZAS!A:K,8,TRUE))</f>
        <v xml:space="preserve"> </v>
      </c>
      <c r="G46" s="5" t="str">
        <f>IF(B46=""," ",VLOOKUP(B46,PLAZAS!A:K,5,TRUE))</f>
        <v xml:space="preserve"> </v>
      </c>
      <c r="H46" s="5" t="str">
        <f>IF(B46=""," ",VLOOKUP(B46,PLAZAS!A:K,9,TRUE))</f>
        <v xml:space="preserve"> </v>
      </c>
    </row>
    <row r="47" spans="1:8" ht="24.95" customHeight="1" x14ac:dyDescent="0.25">
      <c r="A47" s="8" t="s">
        <v>53</v>
      </c>
      <c r="B47" s="12"/>
      <c r="C47" s="5" t="str">
        <f>IF(B47=""," ",VLOOKUP(B47,PLAZAS!A:K,2,TRUE))</f>
        <v xml:space="preserve"> </v>
      </c>
      <c r="D47" s="5" t="str">
        <f>IF(B47=""," ",VLOOKUP(B47,PLAZAS!A:K,6,TRUE))</f>
        <v xml:space="preserve"> </v>
      </c>
      <c r="E47" s="5" t="str">
        <f>IF(B47=""," ",VLOOKUP(B47,PLAZAS!A:K,11,TRUE))</f>
        <v xml:space="preserve"> </v>
      </c>
      <c r="F47" s="5" t="str">
        <f>IF(B47=""," ",VLOOKUP(B47,PLAZAS!A:K,8,TRUE))</f>
        <v xml:space="preserve"> </v>
      </c>
      <c r="G47" s="5" t="str">
        <f>IF(B47=""," ",VLOOKUP(B47,PLAZAS!A:K,5,TRUE))</f>
        <v xml:space="preserve"> </v>
      </c>
      <c r="H47" s="5" t="str">
        <f>IF(B47=""," ",VLOOKUP(B47,PLAZAS!A:K,9,TRUE))</f>
        <v xml:space="preserve"> </v>
      </c>
    </row>
    <row r="48" spans="1:8" ht="24.95" customHeight="1" x14ac:dyDescent="0.25">
      <c r="A48" s="8" t="s">
        <v>54</v>
      </c>
      <c r="B48" s="12"/>
      <c r="C48" s="5" t="str">
        <f>IF(B48=""," ",VLOOKUP(B48,PLAZAS!A:K,2,TRUE))</f>
        <v xml:space="preserve"> </v>
      </c>
      <c r="D48" s="5" t="str">
        <f>IF(B48=""," ",VLOOKUP(B48,PLAZAS!A:K,6,TRUE))</f>
        <v xml:space="preserve"> </v>
      </c>
      <c r="E48" s="5" t="str">
        <f>IF(B48=""," ",VLOOKUP(B48,PLAZAS!A:K,11,TRUE))</f>
        <v xml:space="preserve"> </v>
      </c>
      <c r="F48" s="5" t="str">
        <f>IF(B48=""," ",VLOOKUP(B48,PLAZAS!A:K,8,TRUE))</f>
        <v xml:space="preserve"> </v>
      </c>
      <c r="G48" s="5" t="str">
        <f>IF(B48=""," ",VLOOKUP(B48,PLAZAS!A:K,5,TRUE))</f>
        <v xml:space="preserve"> </v>
      </c>
      <c r="H48" s="5" t="str">
        <f>IF(B48=""," ",VLOOKUP(B48,PLAZAS!A:K,9,TRUE))</f>
        <v xml:space="preserve"> </v>
      </c>
    </row>
    <row r="49" spans="1:8" ht="24.95" customHeight="1" x14ac:dyDescent="0.25">
      <c r="A49" s="8" t="s">
        <v>55</v>
      </c>
      <c r="B49" s="12"/>
      <c r="C49" s="5" t="str">
        <f>IF(B49=""," ",VLOOKUP(B49,PLAZAS!A:K,2,TRUE))</f>
        <v xml:space="preserve"> </v>
      </c>
      <c r="D49" s="5" t="str">
        <f>IF(B49=""," ",VLOOKUP(B49,PLAZAS!A:K,6,TRUE))</f>
        <v xml:space="preserve"> </v>
      </c>
      <c r="E49" s="5" t="str">
        <f>IF(B49=""," ",VLOOKUP(B49,PLAZAS!A:K,11,TRUE))</f>
        <v xml:space="preserve"> </v>
      </c>
      <c r="F49" s="5" t="str">
        <f>IF(B49=""," ",VLOOKUP(B49,PLAZAS!A:K,8,TRUE))</f>
        <v xml:space="preserve"> </v>
      </c>
      <c r="G49" s="5" t="str">
        <f>IF(B49=""," ",VLOOKUP(B49,PLAZAS!A:K,5,TRUE))</f>
        <v xml:space="preserve"> </v>
      </c>
      <c r="H49" s="5" t="str">
        <f>IF(B49=""," ",VLOOKUP(B49,PLAZAS!A:K,9,TRUE))</f>
        <v xml:space="preserve"> </v>
      </c>
    </row>
    <row r="50" spans="1:8" ht="24.95" customHeight="1" x14ac:dyDescent="0.25">
      <c r="A50" s="8" t="s">
        <v>56</v>
      </c>
      <c r="B50" s="12"/>
      <c r="C50" s="5" t="str">
        <f>IF(B50=""," ",VLOOKUP(B50,PLAZAS!A:K,2,TRUE))</f>
        <v xml:space="preserve"> </v>
      </c>
      <c r="D50" s="5" t="str">
        <f>IF(B50=""," ",VLOOKUP(B50,PLAZAS!A:K,6,TRUE))</f>
        <v xml:space="preserve"> </v>
      </c>
      <c r="E50" s="5" t="str">
        <f>IF(B50=""," ",VLOOKUP(B50,PLAZAS!A:K,11,TRUE))</f>
        <v xml:space="preserve"> </v>
      </c>
      <c r="F50" s="5" t="str">
        <f>IF(B50=""," ",VLOOKUP(B50,PLAZAS!A:K,8,TRUE))</f>
        <v xml:space="preserve"> </v>
      </c>
      <c r="G50" s="5" t="str">
        <f>IF(B50=""," ",VLOOKUP(B50,PLAZAS!A:K,5,TRUE))</f>
        <v xml:space="preserve"> </v>
      </c>
      <c r="H50" s="5" t="str">
        <f>IF(B50=""," ",VLOOKUP(B50,PLAZAS!A:K,9,TRUE))</f>
        <v xml:space="preserve"> </v>
      </c>
    </row>
    <row r="51" spans="1:8" ht="24.95" customHeight="1" x14ac:dyDescent="0.25">
      <c r="A51" s="8" t="s">
        <v>57</v>
      </c>
      <c r="B51" s="12"/>
      <c r="C51" s="5" t="str">
        <f>IF(B51=""," ",VLOOKUP(B51,PLAZAS!A:K,2,TRUE))</f>
        <v xml:space="preserve"> </v>
      </c>
      <c r="D51" s="5" t="str">
        <f>IF(B51=""," ",VLOOKUP(B51,PLAZAS!A:K,6,TRUE))</f>
        <v xml:space="preserve"> </v>
      </c>
      <c r="E51" s="5" t="str">
        <f>IF(B51=""," ",VLOOKUP(B51,PLAZAS!A:K,11,TRUE))</f>
        <v xml:space="preserve"> </v>
      </c>
      <c r="F51" s="5" t="str">
        <f>IF(B51=""," ",VLOOKUP(B51,PLAZAS!A:K,8,TRUE))</f>
        <v xml:space="preserve"> </v>
      </c>
      <c r="G51" s="5" t="str">
        <f>IF(B51=""," ",VLOOKUP(B51,PLAZAS!A:K,5,TRUE))</f>
        <v xml:space="preserve"> </v>
      </c>
      <c r="H51" s="5" t="str">
        <f>IF(B51=""," ",VLOOKUP(B51,PLAZAS!A:K,9,TRUE))</f>
        <v xml:space="preserve"> </v>
      </c>
    </row>
    <row r="52" spans="1:8" ht="24.95" customHeight="1" x14ac:dyDescent="0.25">
      <c r="A52" s="8" t="s">
        <v>58</v>
      </c>
      <c r="B52" s="12"/>
      <c r="C52" s="5" t="str">
        <f>IF(B52=""," ",VLOOKUP(B52,PLAZAS!A:K,2,TRUE))</f>
        <v xml:space="preserve"> </v>
      </c>
      <c r="D52" s="5" t="str">
        <f>IF(B52=""," ",VLOOKUP(B52,PLAZAS!A:K,6,TRUE))</f>
        <v xml:space="preserve"> </v>
      </c>
      <c r="E52" s="5" t="str">
        <f>IF(B52=""," ",VLOOKUP(B52,PLAZAS!A:K,11,TRUE))</f>
        <v xml:space="preserve"> </v>
      </c>
      <c r="F52" s="5" t="str">
        <f>IF(B52=""," ",VLOOKUP(B52,PLAZAS!A:K,8,TRUE))</f>
        <v xml:space="preserve"> </v>
      </c>
      <c r="G52" s="5" t="str">
        <f>IF(B52=""," ",VLOOKUP(B52,PLAZAS!A:K,5,TRUE))</f>
        <v xml:space="preserve"> </v>
      </c>
      <c r="H52" s="5" t="str">
        <f>IF(B52=""," ",VLOOKUP(B52,PLAZAS!A:K,9,TRUE))</f>
        <v xml:space="preserve"> </v>
      </c>
    </row>
    <row r="53" spans="1:8" ht="24.95" customHeight="1" x14ac:dyDescent="0.25">
      <c r="A53" s="8" t="s">
        <v>59</v>
      </c>
      <c r="B53" s="12"/>
      <c r="C53" s="5" t="str">
        <f>IF(B53=""," ",VLOOKUP(B53,PLAZAS!A:K,2,TRUE))</f>
        <v xml:space="preserve"> </v>
      </c>
      <c r="D53" s="5" t="str">
        <f>IF(B53=""," ",VLOOKUP(B53,PLAZAS!A:K,6,TRUE))</f>
        <v xml:space="preserve"> </v>
      </c>
      <c r="E53" s="5" t="str">
        <f>IF(B53=""," ",VLOOKUP(B53,PLAZAS!A:K,11,TRUE))</f>
        <v xml:space="preserve"> </v>
      </c>
      <c r="F53" s="5" t="str">
        <f>IF(B53=""," ",VLOOKUP(B53,PLAZAS!A:K,8,TRUE))</f>
        <v xml:space="preserve"> </v>
      </c>
      <c r="G53" s="5" t="str">
        <f>IF(B53=""," ",VLOOKUP(B53,PLAZAS!A:K,5,TRUE))</f>
        <v xml:space="preserve"> </v>
      </c>
      <c r="H53" s="5" t="str">
        <f>IF(B53=""," ",VLOOKUP(B53,PLAZAS!A:K,9,TRUE))</f>
        <v xml:space="preserve"> </v>
      </c>
    </row>
    <row r="54" spans="1:8" ht="24.95" customHeight="1" x14ac:dyDescent="0.25">
      <c r="A54" s="8" t="s">
        <v>60</v>
      </c>
      <c r="B54" s="12"/>
      <c r="C54" s="5" t="str">
        <f>IF(B54=""," ",VLOOKUP(B54,PLAZAS!A:K,2,TRUE))</f>
        <v xml:space="preserve"> </v>
      </c>
      <c r="D54" s="5" t="str">
        <f>IF(B54=""," ",VLOOKUP(B54,PLAZAS!A:K,6,TRUE))</f>
        <v xml:space="preserve"> </v>
      </c>
      <c r="E54" s="5" t="str">
        <f>IF(B54=""," ",VLOOKUP(B54,PLAZAS!A:K,11,TRUE))</f>
        <v xml:space="preserve"> </v>
      </c>
      <c r="F54" s="5" t="str">
        <f>IF(B54=""," ",VLOOKUP(B54,PLAZAS!A:K,8,TRUE))</f>
        <v xml:space="preserve"> </v>
      </c>
      <c r="G54" s="5" t="str">
        <f>IF(B54=""," ",VLOOKUP(B54,PLAZAS!A:K,5,TRUE))</f>
        <v xml:space="preserve"> </v>
      </c>
      <c r="H54" s="5" t="str">
        <f>IF(B54=""," ",VLOOKUP(B54,PLAZAS!A:K,9,TRUE))</f>
        <v xml:space="preserve"> </v>
      </c>
    </row>
    <row r="55" spans="1:8" ht="24.95" customHeight="1" x14ac:dyDescent="0.25">
      <c r="A55" s="8" t="s">
        <v>61</v>
      </c>
      <c r="B55" s="12"/>
      <c r="C55" s="5" t="str">
        <f>IF(B55=""," ",VLOOKUP(B55,PLAZAS!A:K,2,TRUE))</f>
        <v xml:space="preserve"> </v>
      </c>
      <c r="D55" s="5" t="str">
        <f>IF(B55=""," ",VLOOKUP(B55,PLAZAS!A:K,6,TRUE))</f>
        <v xml:space="preserve"> </v>
      </c>
      <c r="E55" s="5" t="str">
        <f>IF(B55=""," ",VLOOKUP(B55,PLAZAS!A:K,11,TRUE))</f>
        <v xml:space="preserve"> </v>
      </c>
      <c r="F55" s="5" t="str">
        <f>IF(B55=""," ",VLOOKUP(B55,PLAZAS!A:K,8,TRUE))</f>
        <v xml:space="preserve"> </v>
      </c>
      <c r="G55" s="5" t="str">
        <f>IF(B55=""," ",VLOOKUP(B55,PLAZAS!A:K,5,TRUE))</f>
        <v xml:space="preserve"> </v>
      </c>
      <c r="H55" s="5" t="str">
        <f>IF(B55=""," ",VLOOKUP(B55,PLAZAS!A:K,9,TRUE))</f>
        <v xml:space="preserve"> </v>
      </c>
    </row>
    <row r="56" spans="1:8" ht="24.95" customHeight="1" x14ac:dyDescent="0.25">
      <c r="A56" s="8" t="s">
        <v>62</v>
      </c>
      <c r="B56" s="12"/>
      <c r="C56" s="5" t="str">
        <f>IF(B56=""," ",VLOOKUP(B56,PLAZAS!A:K,2,TRUE))</f>
        <v xml:space="preserve"> </v>
      </c>
      <c r="D56" s="5" t="str">
        <f>IF(B56=""," ",VLOOKUP(B56,PLAZAS!A:K,6,TRUE))</f>
        <v xml:space="preserve"> </v>
      </c>
      <c r="E56" s="5" t="str">
        <f>IF(B56=""," ",VLOOKUP(B56,PLAZAS!A:K,11,TRUE))</f>
        <v xml:space="preserve"> </v>
      </c>
      <c r="F56" s="5" t="str">
        <f>IF(B56=""," ",VLOOKUP(B56,PLAZAS!A:K,8,TRUE))</f>
        <v xml:space="preserve"> </v>
      </c>
      <c r="G56" s="5" t="str">
        <f>IF(B56=""," ",VLOOKUP(B56,PLAZAS!A:K,5,TRUE))</f>
        <v xml:space="preserve"> </v>
      </c>
      <c r="H56" s="5" t="str">
        <f>IF(B56=""," ",VLOOKUP(B56,PLAZAS!A:K,9,TRUE))</f>
        <v xml:space="preserve"> </v>
      </c>
    </row>
    <row r="57" spans="1:8" ht="24.95" customHeight="1" x14ac:dyDescent="0.25">
      <c r="A57" s="8" t="s">
        <v>63</v>
      </c>
      <c r="B57" s="12"/>
      <c r="C57" s="5" t="str">
        <f>IF(B57=""," ",VLOOKUP(B57,PLAZAS!A:K,2,TRUE))</f>
        <v xml:space="preserve"> </v>
      </c>
      <c r="D57" s="5" t="str">
        <f>IF(B57=""," ",VLOOKUP(B57,PLAZAS!A:K,6,TRUE))</f>
        <v xml:space="preserve"> </v>
      </c>
      <c r="E57" s="5" t="str">
        <f>IF(B57=""," ",VLOOKUP(B57,PLAZAS!A:K,11,TRUE))</f>
        <v xml:space="preserve"> </v>
      </c>
      <c r="F57" s="5" t="str">
        <f>IF(B57=""," ",VLOOKUP(B57,PLAZAS!A:K,8,TRUE))</f>
        <v xml:space="preserve"> </v>
      </c>
      <c r="G57" s="5" t="str">
        <f>IF(B57=""," ",VLOOKUP(B57,PLAZAS!A:K,5,TRUE))</f>
        <v xml:space="preserve"> </v>
      </c>
      <c r="H57" s="5" t="str">
        <f>IF(B57=""," ",VLOOKUP(B57,PLAZAS!A:K,9,TRUE))</f>
        <v xml:space="preserve"> </v>
      </c>
    </row>
    <row r="58" spans="1:8" ht="24.95" customHeight="1" x14ac:dyDescent="0.25">
      <c r="A58" s="8" t="s">
        <v>64</v>
      </c>
      <c r="B58" s="12"/>
      <c r="C58" s="5" t="str">
        <f>IF(B58=""," ",VLOOKUP(B58,PLAZAS!A:K,2,TRUE))</f>
        <v xml:space="preserve"> </v>
      </c>
      <c r="D58" s="5" t="str">
        <f>IF(B58=""," ",VLOOKUP(B58,PLAZAS!A:K,6,TRUE))</f>
        <v xml:space="preserve"> </v>
      </c>
      <c r="E58" s="5" t="str">
        <f>IF(B58=""," ",VLOOKUP(B58,PLAZAS!A:K,11,TRUE))</f>
        <v xml:space="preserve"> </v>
      </c>
      <c r="F58" s="5" t="str">
        <f>IF(B58=""," ",VLOOKUP(B58,PLAZAS!A:K,8,TRUE))</f>
        <v xml:space="preserve"> </v>
      </c>
      <c r="G58" s="5" t="str">
        <f>IF(B58=""," ",VLOOKUP(B58,PLAZAS!A:K,5,TRUE))</f>
        <v xml:space="preserve"> </v>
      </c>
      <c r="H58" s="5" t="str">
        <f>IF(B58=""," ",VLOOKUP(B58,PLAZAS!A:K,9,TRUE))</f>
        <v xml:space="preserve"> </v>
      </c>
    </row>
    <row r="59" spans="1:8" ht="24.95" customHeight="1" x14ac:dyDescent="0.25">
      <c r="A59" s="8" t="s">
        <v>65</v>
      </c>
      <c r="B59" s="12"/>
      <c r="C59" s="5" t="str">
        <f>IF(B59=""," ",VLOOKUP(B59,PLAZAS!A:K,2,TRUE))</f>
        <v xml:space="preserve"> </v>
      </c>
      <c r="D59" s="5" t="str">
        <f>IF(B59=""," ",VLOOKUP(B59,PLAZAS!A:K,6,TRUE))</f>
        <v xml:space="preserve"> </v>
      </c>
      <c r="E59" s="5" t="str">
        <f>IF(B59=""," ",VLOOKUP(B59,PLAZAS!A:K,11,TRUE))</f>
        <v xml:space="preserve"> </v>
      </c>
      <c r="F59" s="5" t="str">
        <f>IF(B59=""," ",VLOOKUP(B59,PLAZAS!A:K,8,TRUE))</f>
        <v xml:space="preserve"> </v>
      </c>
      <c r="G59" s="5" t="str">
        <f>IF(B59=""," ",VLOOKUP(B59,PLAZAS!A:K,5,TRUE))</f>
        <v xml:space="preserve"> </v>
      </c>
      <c r="H59" s="5" t="str">
        <f>IF(B59=""," ",VLOOKUP(B59,PLAZAS!A:K,9,TRUE))</f>
        <v xml:space="preserve"> </v>
      </c>
    </row>
    <row r="60" spans="1:8" ht="24.95" customHeight="1" x14ac:dyDescent="0.25">
      <c r="A60" s="8" t="s">
        <v>66</v>
      </c>
      <c r="B60" s="12"/>
      <c r="C60" s="5" t="str">
        <f>IF(B60=""," ",VLOOKUP(B60,PLAZAS!A:K,2,TRUE))</f>
        <v xml:space="preserve"> </v>
      </c>
      <c r="D60" s="5" t="str">
        <f>IF(B60=""," ",VLOOKUP(B60,PLAZAS!A:K,6,TRUE))</f>
        <v xml:space="preserve"> </v>
      </c>
      <c r="E60" s="5" t="str">
        <f>IF(B60=""," ",VLOOKUP(B60,PLAZAS!A:K,11,TRUE))</f>
        <v xml:space="preserve"> </v>
      </c>
      <c r="F60" s="5" t="str">
        <f>IF(B60=""," ",VLOOKUP(B60,PLAZAS!A:K,8,TRUE))</f>
        <v xml:space="preserve"> </v>
      </c>
      <c r="G60" s="5" t="str">
        <f>IF(B60=""," ",VLOOKUP(B60,PLAZAS!A:K,5,TRUE))</f>
        <v xml:space="preserve"> </v>
      </c>
      <c r="H60" s="5" t="str">
        <f>IF(B60=""," ",VLOOKUP(B60,PLAZAS!A:K,9,TRUE))</f>
        <v xml:space="preserve"> </v>
      </c>
    </row>
    <row r="61" spans="1:8" ht="24.95" customHeight="1" x14ac:dyDescent="0.25">
      <c r="A61" s="8" t="s">
        <v>67</v>
      </c>
      <c r="B61" s="12"/>
      <c r="C61" s="5" t="str">
        <f>IF(B61=""," ",VLOOKUP(B61,PLAZAS!A:K,2,TRUE))</f>
        <v xml:space="preserve"> </v>
      </c>
      <c r="D61" s="5" t="str">
        <f>IF(B61=""," ",VLOOKUP(B61,PLAZAS!A:K,6,TRUE))</f>
        <v xml:space="preserve"> </v>
      </c>
      <c r="E61" s="5" t="str">
        <f>IF(B61=""," ",VLOOKUP(B61,PLAZAS!A:K,11,TRUE))</f>
        <v xml:space="preserve"> </v>
      </c>
      <c r="F61" s="5" t="str">
        <f>IF(B61=""," ",VLOOKUP(B61,PLAZAS!A:K,8,TRUE))</f>
        <v xml:space="preserve"> </v>
      </c>
      <c r="G61" s="5" t="str">
        <f>IF(B61=""," ",VLOOKUP(B61,PLAZAS!A:K,5,TRUE))</f>
        <v xml:space="preserve"> </v>
      </c>
      <c r="H61" s="5" t="str">
        <f>IF(B61=""," ",VLOOKUP(B61,PLAZAS!A:K,9,TRUE))</f>
        <v xml:space="preserve"> </v>
      </c>
    </row>
    <row r="62" spans="1:8" ht="24.95" customHeight="1" x14ac:dyDescent="0.25">
      <c r="A62" s="8" t="s">
        <v>68</v>
      </c>
      <c r="B62" s="12"/>
      <c r="C62" s="5" t="str">
        <f>IF(B62=""," ",VLOOKUP(B62,PLAZAS!A:K,2,TRUE))</f>
        <v xml:space="preserve"> </v>
      </c>
      <c r="D62" s="5" t="str">
        <f>IF(B62=""," ",VLOOKUP(B62,PLAZAS!A:K,6,TRUE))</f>
        <v xml:space="preserve"> </v>
      </c>
      <c r="E62" s="5" t="str">
        <f>IF(B62=""," ",VLOOKUP(B62,PLAZAS!A:K,11,TRUE))</f>
        <v xml:space="preserve"> </v>
      </c>
      <c r="F62" s="5" t="str">
        <f>IF(B62=""," ",VLOOKUP(B62,PLAZAS!A:K,8,TRUE))</f>
        <v xml:space="preserve"> </v>
      </c>
      <c r="G62" s="5" t="str">
        <f>IF(B62=""," ",VLOOKUP(B62,PLAZAS!A:K,5,TRUE))</f>
        <v xml:space="preserve"> </v>
      </c>
      <c r="H62" s="5" t="str">
        <f>IF(B62=""," ",VLOOKUP(B62,PLAZAS!A:K,9,TRUE))</f>
        <v xml:space="preserve"> </v>
      </c>
    </row>
    <row r="63" spans="1:8" ht="24.95" customHeight="1" x14ac:dyDescent="0.25">
      <c r="A63" s="8" t="s">
        <v>69</v>
      </c>
      <c r="B63" s="12"/>
      <c r="C63" s="5" t="str">
        <f>IF(B63=""," ",VLOOKUP(B63,PLAZAS!A:K,2,TRUE))</f>
        <v xml:space="preserve"> </v>
      </c>
      <c r="D63" s="5" t="str">
        <f>IF(B63=""," ",VLOOKUP(B63,PLAZAS!A:K,6,TRUE))</f>
        <v xml:space="preserve"> </v>
      </c>
      <c r="E63" s="5" t="str">
        <f>IF(B63=""," ",VLOOKUP(B63,PLAZAS!A:K,11,TRUE))</f>
        <v xml:space="preserve"> </v>
      </c>
      <c r="F63" s="5" t="str">
        <f>IF(B63=""," ",VLOOKUP(B63,PLAZAS!A:K,8,TRUE))</f>
        <v xml:space="preserve"> </v>
      </c>
      <c r="G63" s="5" t="str">
        <f>IF(B63=""," ",VLOOKUP(B63,PLAZAS!A:K,5,TRUE))</f>
        <v xml:space="preserve"> </v>
      </c>
      <c r="H63" s="5" t="str">
        <f>IF(B63=""," ",VLOOKUP(B63,PLAZAS!A:K,9,TRUE))</f>
        <v xml:space="preserve"> </v>
      </c>
    </row>
    <row r="64" spans="1:8" ht="24.95" customHeight="1" x14ac:dyDescent="0.25">
      <c r="A64" s="8" t="s">
        <v>70</v>
      </c>
      <c r="B64" s="12"/>
      <c r="C64" s="5" t="str">
        <f>IF(B64=""," ",VLOOKUP(B64,PLAZAS!A:K,2,TRUE))</f>
        <v xml:space="preserve"> </v>
      </c>
      <c r="D64" s="5" t="str">
        <f>IF(B64=""," ",VLOOKUP(B64,PLAZAS!A:K,6,TRUE))</f>
        <v xml:space="preserve"> </v>
      </c>
      <c r="E64" s="5" t="str">
        <f>IF(B64=""," ",VLOOKUP(B64,PLAZAS!A:K,11,TRUE))</f>
        <v xml:space="preserve"> </v>
      </c>
      <c r="F64" s="5" t="str">
        <f>IF(B64=""," ",VLOOKUP(B64,PLAZAS!A:K,8,TRUE))</f>
        <v xml:space="preserve"> </v>
      </c>
      <c r="G64" s="5" t="str">
        <f>IF(B64=""," ",VLOOKUP(B64,PLAZAS!A:K,5,TRUE))</f>
        <v xml:space="preserve"> </v>
      </c>
      <c r="H64" s="5" t="str">
        <f>IF(B64=""," ",VLOOKUP(B64,PLAZAS!A:K,9,TRUE))</f>
        <v xml:space="preserve"> </v>
      </c>
    </row>
    <row r="65" spans="1:8" ht="24.95" customHeight="1" x14ac:dyDescent="0.25">
      <c r="A65" s="8" t="s">
        <v>71</v>
      </c>
      <c r="B65" s="12"/>
      <c r="C65" s="5" t="str">
        <f>IF(B65=""," ",VLOOKUP(B65,PLAZAS!A:K,2,TRUE))</f>
        <v xml:space="preserve"> </v>
      </c>
      <c r="D65" s="5" t="str">
        <f>IF(B65=""," ",VLOOKUP(B65,PLAZAS!A:K,6,TRUE))</f>
        <v xml:space="preserve"> </v>
      </c>
      <c r="E65" s="5" t="str">
        <f>IF(B65=""," ",VLOOKUP(B65,PLAZAS!A:K,11,TRUE))</f>
        <v xml:space="preserve"> </v>
      </c>
      <c r="F65" s="5" t="str">
        <f>IF(B65=""," ",VLOOKUP(B65,PLAZAS!A:K,8,TRUE))</f>
        <v xml:space="preserve"> </v>
      </c>
      <c r="G65" s="5" t="str">
        <f>IF(B65=""," ",VLOOKUP(B65,PLAZAS!A:K,5,TRUE))</f>
        <v xml:space="preserve"> </v>
      </c>
      <c r="H65" s="5" t="str">
        <f>IF(B65=""," ",VLOOKUP(B65,PLAZAS!A:K,9,TRUE))</f>
        <v xml:space="preserve"> </v>
      </c>
    </row>
    <row r="66" spans="1:8" ht="24.95" customHeight="1" x14ac:dyDescent="0.25">
      <c r="A66" s="8" t="s">
        <v>72</v>
      </c>
      <c r="B66" s="12"/>
      <c r="C66" s="5" t="str">
        <f>IF(B66=""," ",VLOOKUP(B66,PLAZAS!A:K,2,TRUE))</f>
        <v xml:space="preserve"> </v>
      </c>
      <c r="D66" s="5" t="str">
        <f>IF(B66=""," ",VLOOKUP(B66,PLAZAS!A:K,6,TRUE))</f>
        <v xml:space="preserve"> </v>
      </c>
      <c r="E66" s="5" t="str">
        <f>IF(B66=""," ",VLOOKUP(B66,PLAZAS!A:K,11,TRUE))</f>
        <v xml:space="preserve"> </v>
      </c>
      <c r="F66" s="5" t="str">
        <f>IF(B66=""," ",VLOOKUP(B66,PLAZAS!A:K,8,TRUE))</f>
        <v xml:space="preserve"> </v>
      </c>
      <c r="G66" s="5" t="str">
        <f>IF(B66=""," ",VLOOKUP(B66,PLAZAS!A:K,5,TRUE))</f>
        <v xml:space="preserve"> </v>
      </c>
      <c r="H66" s="5" t="str">
        <f>IF(B66=""," ",VLOOKUP(B66,PLAZAS!A:K,9,TRUE))</f>
        <v xml:space="preserve"> </v>
      </c>
    </row>
    <row r="67" spans="1:8" ht="24.95" customHeight="1" x14ac:dyDescent="0.25">
      <c r="A67" s="8" t="s">
        <v>73</v>
      </c>
      <c r="B67" s="12"/>
      <c r="C67" s="5" t="str">
        <f>IF(B67=""," ",VLOOKUP(B67,PLAZAS!A:K,2,TRUE))</f>
        <v xml:space="preserve"> </v>
      </c>
      <c r="D67" s="5" t="str">
        <f>IF(B67=""," ",VLOOKUP(B67,PLAZAS!A:K,6,TRUE))</f>
        <v xml:space="preserve"> </v>
      </c>
      <c r="E67" s="5" t="str">
        <f>IF(B67=""," ",VLOOKUP(B67,PLAZAS!A:K,11,TRUE))</f>
        <v xml:space="preserve"> </v>
      </c>
      <c r="F67" s="5" t="str">
        <f>IF(B67=""," ",VLOOKUP(B67,PLAZAS!A:K,8,TRUE))</f>
        <v xml:space="preserve"> </v>
      </c>
      <c r="G67" s="5" t="str">
        <f>IF(B67=""," ",VLOOKUP(B67,PLAZAS!A:K,5,TRUE))</f>
        <v xml:space="preserve"> </v>
      </c>
      <c r="H67" s="5" t="str">
        <f>IF(B67=""," ",VLOOKUP(B67,PLAZAS!A:K,9,TRUE))</f>
        <v xml:space="preserve"> </v>
      </c>
    </row>
    <row r="68" spans="1:8" ht="24.95" customHeight="1" x14ac:dyDescent="0.25">
      <c r="A68" s="8" t="s">
        <v>74</v>
      </c>
      <c r="B68" s="12"/>
      <c r="C68" s="5" t="str">
        <f>IF(B68=""," ",VLOOKUP(B68,PLAZAS!A:K,2,TRUE))</f>
        <v xml:space="preserve"> </v>
      </c>
      <c r="D68" s="5" t="str">
        <f>IF(B68=""," ",VLOOKUP(B68,PLAZAS!A:K,6,TRUE))</f>
        <v xml:space="preserve"> </v>
      </c>
      <c r="E68" s="5" t="str">
        <f>IF(B68=""," ",VLOOKUP(B68,PLAZAS!A:K,11,TRUE))</f>
        <v xml:space="preserve"> </v>
      </c>
      <c r="F68" s="5" t="str">
        <f>IF(B68=""," ",VLOOKUP(B68,PLAZAS!A:K,8,TRUE))</f>
        <v xml:space="preserve"> </v>
      </c>
      <c r="G68" s="5" t="str">
        <f>IF(B68=""," ",VLOOKUP(B68,PLAZAS!A:K,5,TRUE))</f>
        <v xml:space="preserve"> </v>
      </c>
      <c r="H68" s="5" t="str">
        <f>IF(B68=""," ",VLOOKUP(B68,PLAZAS!A:K,9,TRUE))</f>
        <v xml:space="preserve"> </v>
      </c>
    </row>
    <row r="69" spans="1:8" ht="24.95" customHeight="1" x14ac:dyDescent="0.25">
      <c r="A69" s="8" t="s">
        <v>75</v>
      </c>
      <c r="B69" s="12"/>
      <c r="C69" s="5" t="str">
        <f>IF(B69=""," ",VLOOKUP(B69,PLAZAS!A:K,2,TRUE))</f>
        <v xml:space="preserve"> </v>
      </c>
      <c r="D69" s="5" t="str">
        <f>IF(B69=""," ",VLOOKUP(B69,PLAZAS!A:K,6,TRUE))</f>
        <v xml:space="preserve"> </v>
      </c>
      <c r="E69" s="5" t="str">
        <f>IF(B69=""," ",VLOOKUP(B69,PLAZAS!A:K,11,TRUE))</f>
        <v xml:space="preserve"> </v>
      </c>
      <c r="F69" s="5" t="str">
        <f>IF(B69=""," ",VLOOKUP(B69,PLAZAS!A:K,8,TRUE))</f>
        <v xml:space="preserve"> </v>
      </c>
      <c r="G69" s="5" t="str">
        <f>IF(B69=""," ",VLOOKUP(B69,PLAZAS!A:K,5,TRUE))</f>
        <v xml:space="preserve"> </v>
      </c>
      <c r="H69" s="5" t="str">
        <f>IF(B69=""," ",VLOOKUP(B69,PLAZAS!A:K,9,TRUE))</f>
        <v xml:space="preserve"> </v>
      </c>
    </row>
    <row r="70" spans="1:8" ht="24.95" customHeight="1" x14ac:dyDescent="0.25">
      <c r="A70" s="8" t="s">
        <v>76</v>
      </c>
      <c r="B70" s="12"/>
      <c r="C70" s="5" t="str">
        <f>IF(B70=""," ",VLOOKUP(B70,PLAZAS!A:K,2,TRUE))</f>
        <v xml:space="preserve"> </v>
      </c>
      <c r="D70" s="5" t="str">
        <f>IF(B70=""," ",VLOOKUP(B70,PLAZAS!A:K,6,TRUE))</f>
        <v xml:space="preserve"> </v>
      </c>
      <c r="E70" s="5" t="str">
        <f>IF(B70=""," ",VLOOKUP(B70,PLAZAS!A:K,11,TRUE))</f>
        <v xml:space="preserve"> </v>
      </c>
      <c r="F70" s="5" t="str">
        <f>IF(B70=""," ",VLOOKUP(B70,PLAZAS!A:K,8,TRUE))</f>
        <v xml:space="preserve"> </v>
      </c>
      <c r="G70" s="5" t="str">
        <f>IF(B70=""," ",VLOOKUP(B70,PLAZAS!A:K,5,TRUE))</f>
        <v xml:space="preserve"> </v>
      </c>
      <c r="H70" s="5" t="str">
        <f>IF(B70=""," ",VLOOKUP(B70,PLAZAS!A:K,9,TRUE))</f>
        <v xml:space="preserve"> </v>
      </c>
    </row>
    <row r="71" spans="1:8" ht="24.95" customHeight="1" x14ac:dyDescent="0.25">
      <c r="A71" s="8" t="s">
        <v>77</v>
      </c>
      <c r="B71" s="12"/>
      <c r="C71" s="5" t="str">
        <f>IF(B71=""," ",VLOOKUP(B71,PLAZAS!A:K,2,TRUE))</f>
        <v xml:space="preserve"> </v>
      </c>
      <c r="D71" s="5" t="str">
        <f>IF(B71=""," ",VLOOKUP(B71,PLAZAS!A:K,6,TRUE))</f>
        <v xml:space="preserve"> </v>
      </c>
      <c r="E71" s="5" t="str">
        <f>IF(B71=""," ",VLOOKUP(B71,PLAZAS!A:K,11,TRUE))</f>
        <v xml:space="preserve"> </v>
      </c>
      <c r="F71" s="5" t="str">
        <f>IF(B71=""," ",VLOOKUP(B71,PLAZAS!A:K,8,TRUE))</f>
        <v xml:space="preserve"> </v>
      </c>
      <c r="G71" s="5" t="str">
        <f>IF(B71=""," ",VLOOKUP(B71,PLAZAS!A:K,5,TRUE))</f>
        <v xml:space="preserve"> </v>
      </c>
      <c r="H71" s="5" t="str">
        <f>IF(B71=""," ",VLOOKUP(B71,PLAZAS!A:K,9,TRUE))</f>
        <v xml:space="preserve"> </v>
      </c>
    </row>
    <row r="72" spans="1:8" ht="24.95" customHeight="1" x14ac:dyDescent="0.25">
      <c r="A72" s="8" t="s">
        <v>78</v>
      </c>
      <c r="B72" s="12"/>
      <c r="C72" s="5" t="str">
        <f>IF(B72=""," ",VLOOKUP(B72,PLAZAS!A:K,2,TRUE))</f>
        <v xml:space="preserve"> </v>
      </c>
      <c r="D72" s="5" t="str">
        <f>IF(B72=""," ",VLOOKUP(B72,PLAZAS!A:K,6,TRUE))</f>
        <v xml:space="preserve"> </v>
      </c>
      <c r="E72" s="5" t="str">
        <f>IF(B72=""," ",VLOOKUP(B72,PLAZAS!A:K,11,TRUE))</f>
        <v xml:space="preserve"> </v>
      </c>
      <c r="F72" s="5" t="str">
        <f>IF(B72=""," ",VLOOKUP(B72,PLAZAS!A:K,8,TRUE))</f>
        <v xml:space="preserve"> </v>
      </c>
      <c r="G72" s="5" t="str">
        <f>IF(B72=""," ",VLOOKUP(B72,PLAZAS!A:K,5,TRUE))</f>
        <v xml:space="preserve"> </v>
      </c>
      <c r="H72" s="5" t="str">
        <f>IF(B72=""," ",VLOOKUP(B72,PLAZAS!A:K,9,TRUE))</f>
        <v xml:space="preserve"> </v>
      </c>
    </row>
    <row r="73" spans="1:8" ht="24.95" customHeight="1" x14ac:dyDescent="0.25">
      <c r="A73" s="8" t="s">
        <v>79</v>
      </c>
      <c r="B73" s="12"/>
      <c r="C73" s="5" t="str">
        <f>IF(B73=""," ",VLOOKUP(B73,PLAZAS!A:K,2,TRUE))</f>
        <v xml:space="preserve"> </v>
      </c>
      <c r="D73" s="5" t="str">
        <f>IF(B73=""," ",VLOOKUP(B73,PLAZAS!A:K,6,TRUE))</f>
        <v xml:space="preserve"> </v>
      </c>
      <c r="E73" s="5" t="str">
        <f>IF(B73=""," ",VLOOKUP(B73,PLAZAS!A:K,11,TRUE))</f>
        <v xml:space="preserve"> </v>
      </c>
      <c r="F73" s="5" t="str">
        <f>IF(B73=""," ",VLOOKUP(B73,PLAZAS!A:K,8,TRUE))</f>
        <v xml:space="preserve"> </v>
      </c>
      <c r="G73" s="5" t="str">
        <f>IF(B73=""," ",VLOOKUP(B73,PLAZAS!A:K,5,TRUE))</f>
        <v xml:space="preserve"> </v>
      </c>
      <c r="H73" s="5" t="str">
        <f>IF(B73=""," ",VLOOKUP(B73,PLAZAS!A:K,9,TRUE))</f>
        <v xml:space="preserve"> </v>
      </c>
    </row>
    <row r="74" spans="1:8" ht="24.95" customHeight="1" x14ac:dyDescent="0.25">
      <c r="A74" s="8" t="s">
        <v>80</v>
      </c>
      <c r="B74" s="12"/>
      <c r="C74" s="5" t="str">
        <f>IF(B74=""," ",VLOOKUP(B74,PLAZAS!A:K,2,TRUE))</f>
        <v xml:space="preserve"> </v>
      </c>
      <c r="D74" s="5" t="str">
        <f>IF(B74=""," ",VLOOKUP(B74,PLAZAS!A:K,6,TRUE))</f>
        <v xml:space="preserve"> </v>
      </c>
      <c r="E74" s="5" t="str">
        <f>IF(B74=""," ",VLOOKUP(B74,PLAZAS!A:K,11,TRUE))</f>
        <v xml:space="preserve"> </v>
      </c>
      <c r="F74" s="5" t="str">
        <f>IF(B74=""," ",VLOOKUP(B74,PLAZAS!A:K,8,TRUE))</f>
        <v xml:space="preserve"> </v>
      </c>
      <c r="G74" s="5" t="str">
        <f>IF(B74=""," ",VLOOKUP(B74,PLAZAS!A:K,5,TRUE))</f>
        <v xml:space="preserve"> </v>
      </c>
      <c r="H74" s="5" t="str">
        <f>IF(B74=""," ",VLOOKUP(B74,PLAZAS!A:K,9,TRUE))</f>
        <v xml:space="preserve"> </v>
      </c>
    </row>
    <row r="75" spans="1:8" ht="24.95" customHeight="1" x14ac:dyDescent="0.25">
      <c r="A75" s="8" t="s">
        <v>81</v>
      </c>
      <c r="B75" s="12"/>
      <c r="C75" s="5" t="str">
        <f>IF(B75=""," ",VLOOKUP(B75,PLAZAS!A:K,2,TRUE))</f>
        <v xml:space="preserve"> </v>
      </c>
      <c r="D75" s="5" t="str">
        <f>IF(B75=""," ",VLOOKUP(B75,PLAZAS!A:K,6,TRUE))</f>
        <v xml:space="preserve"> </v>
      </c>
      <c r="E75" s="5" t="str">
        <f>IF(B75=""," ",VLOOKUP(B75,PLAZAS!A:K,11,TRUE))</f>
        <v xml:space="preserve"> </v>
      </c>
      <c r="F75" s="5" t="str">
        <f>IF(B75=""," ",VLOOKUP(B75,PLAZAS!A:K,8,TRUE))</f>
        <v xml:space="preserve"> </v>
      </c>
      <c r="G75" s="5" t="str">
        <f>IF(B75=""," ",VLOOKUP(B75,PLAZAS!A:K,5,TRUE))</f>
        <v xml:space="preserve"> </v>
      </c>
      <c r="H75" s="5" t="str">
        <f>IF(B75=""," ",VLOOKUP(B75,PLAZAS!A:K,9,TRUE))</f>
        <v xml:space="preserve"> </v>
      </c>
    </row>
    <row r="76" spans="1:8" ht="24.95" customHeight="1" x14ac:dyDescent="0.25">
      <c r="A76" s="8" t="s">
        <v>82</v>
      </c>
      <c r="B76" s="12"/>
      <c r="C76" s="5" t="str">
        <f>IF(B76=""," ",VLOOKUP(B76,PLAZAS!A:K,2,TRUE))</f>
        <v xml:space="preserve"> </v>
      </c>
      <c r="D76" s="5" t="str">
        <f>IF(B76=""," ",VLOOKUP(B76,PLAZAS!A:K,6,TRUE))</f>
        <v xml:space="preserve"> </v>
      </c>
      <c r="E76" s="5" t="str">
        <f>IF(B76=""," ",VLOOKUP(B76,PLAZAS!A:K,11,TRUE))</f>
        <v xml:space="preserve"> </v>
      </c>
      <c r="F76" s="5" t="str">
        <f>IF(B76=""," ",VLOOKUP(B76,PLAZAS!A:K,8,TRUE))</f>
        <v xml:space="preserve"> </v>
      </c>
      <c r="G76" s="5" t="str">
        <f>IF(B76=""," ",VLOOKUP(B76,PLAZAS!A:K,5,TRUE))</f>
        <v xml:space="preserve"> </v>
      </c>
      <c r="H76" s="5" t="str">
        <f>IF(B76=""," ",VLOOKUP(B76,PLAZAS!A:K,9,TRUE))</f>
        <v xml:space="preserve"> </v>
      </c>
    </row>
    <row r="77" spans="1:8" ht="24.95" customHeight="1" x14ac:dyDescent="0.25">
      <c r="A77" s="8" t="s">
        <v>83</v>
      </c>
      <c r="B77" s="12"/>
      <c r="C77" s="5" t="str">
        <f>IF(B77=""," ",VLOOKUP(B77,PLAZAS!A:K,2,TRUE))</f>
        <v xml:space="preserve"> </v>
      </c>
      <c r="D77" s="5" t="str">
        <f>IF(B77=""," ",VLOOKUP(B77,PLAZAS!A:K,6,TRUE))</f>
        <v xml:space="preserve"> </v>
      </c>
      <c r="E77" s="5" t="str">
        <f>IF(B77=""," ",VLOOKUP(B77,PLAZAS!A:K,11,TRUE))</f>
        <v xml:space="preserve"> </v>
      </c>
      <c r="F77" s="5" t="str">
        <f>IF(B77=""," ",VLOOKUP(B77,PLAZAS!A:K,8,TRUE))</f>
        <v xml:space="preserve"> </v>
      </c>
      <c r="G77" s="5" t="str">
        <f>IF(B77=""," ",VLOOKUP(B77,PLAZAS!A:K,5,TRUE))</f>
        <v xml:space="preserve"> </v>
      </c>
      <c r="H77" s="5" t="str">
        <f>IF(B77=""," ",VLOOKUP(B77,PLAZAS!A:K,9,TRUE))</f>
        <v xml:space="preserve"> </v>
      </c>
    </row>
    <row r="78" spans="1:8" ht="24.95" customHeight="1" x14ac:dyDescent="0.25">
      <c r="A78" s="8" t="s">
        <v>84</v>
      </c>
      <c r="B78" s="12"/>
      <c r="C78" s="5" t="str">
        <f>IF(B78=""," ",VLOOKUP(B78,PLAZAS!A:K,2,TRUE))</f>
        <v xml:space="preserve"> </v>
      </c>
      <c r="D78" s="5" t="str">
        <f>IF(B78=""," ",VLOOKUP(B78,PLAZAS!A:K,6,TRUE))</f>
        <v xml:space="preserve"> </v>
      </c>
      <c r="E78" s="5" t="str">
        <f>IF(B78=""," ",VLOOKUP(B78,PLAZAS!A:K,11,TRUE))</f>
        <v xml:space="preserve"> </v>
      </c>
      <c r="F78" s="5" t="str">
        <f>IF(B78=""," ",VLOOKUP(B78,PLAZAS!A:K,8,TRUE))</f>
        <v xml:space="preserve"> </v>
      </c>
      <c r="G78" s="5" t="str">
        <f>IF(B78=""," ",VLOOKUP(B78,PLAZAS!A:K,5,TRUE))</f>
        <v xml:space="preserve"> </v>
      </c>
      <c r="H78" s="5" t="str">
        <f>IF(B78=""," ",VLOOKUP(B78,PLAZAS!A:K,9,TRUE))</f>
        <v xml:space="preserve"> </v>
      </c>
    </row>
    <row r="79" spans="1:8" ht="24.95" customHeight="1" x14ac:dyDescent="0.25">
      <c r="A79" s="8" t="s">
        <v>85</v>
      </c>
      <c r="B79" s="12"/>
      <c r="C79" s="5" t="str">
        <f>IF(B79=""," ",VLOOKUP(B79,PLAZAS!A:K,2,TRUE))</f>
        <v xml:space="preserve"> </v>
      </c>
      <c r="D79" s="5" t="str">
        <f>IF(B79=""," ",VLOOKUP(B79,PLAZAS!A:K,6,TRUE))</f>
        <v xml:space="preserve"> </v>
      </c>
      <c r="E79" s="5" t="str">
        <f>IF(B79=""," ",VLOOKUP(B79,PLAZAS!A:K,11,TRUE))</f>
        <v xml:space="preserve"> </v>
      </c>
      <c r="F79" s="5" t="str">
        <f>IF(B79=""," ",VLOOKUP(B79,PLAZAS!A:K,8,TRUE))</f>
        <v xml:space="preserve"> </v>
      </c>
      <c r="G79" s="5" t="str">
        <f>IF(B79=""," ",VLOOKUP(B79,PLAZAS!A:K,5,TRUE))</f>
        <v xml:space="preserve"> </v>
      </c>
      <c r="H79" s="5" t="str">
        <f>IF(B79=""," ",VLOOKUP(B79,PLAZAS!A:K,9,TRUE))</f>
        <v xml:space="preserve"> </v>
      </c>
    </row>
    <row r="80" spans="1:8" ht="24.95" customHeight="1" x14ac:dyDescent="0.25">
      <c r="A80" s="8" t="s">
        <v>86</v>
      </c>
      <c r="B80" s="12"/>
      <c r="C80" s="5" t="str">
        <f>IF(B80=""," ",VLOOKUP(B80,PLAZAS!A:K,2,TRUE))</f>
        <v xml:space="preserve"> </v>
      </c>
      <c r="D80" s="5" t="str">
        <f>IF(B80=""," ",VLOOKUP(B80,PLAZAS!A:K,6,TRUE))</f>
        <v xml:space="preserve"> </v>
      </c>
      <c r="E80" s="5" t="str">
        <f>IF(B80=""," ",VLOOKUP(B80,PLAZAS!A:K,11,TRUE))</f>
        <v xml:space="preserve"> </v>
      </c>
      <c r="F80" s="5" t="str">
        <f>IF(B80=""," ",VLOOKUP(B80,PLAZAS!A:K,8,TRUE))</f>
        <v xml:space="preserve"> </v>
      </c>
      <c r="G80" s="5" t="str">
        <f>IF(B80=""," ",VLOOKUP(B80,PLAZAS!A:K,5,TRUE))</f>
        <v xml:space="preserve"> </v>
      </c>
      <c r="H80" s="5" t="str">
        <f>IF(B80=""," ",VLOOKUP(B80,PLAZAS!A:K,9,TRUE))</f>
        <v xml:space="preserve"> </v>
      </c>
    </row>
    <row r="81" spans="1:8" ht="24.95" customHeight="1" x14ac:dyDescent="0.25">
      <c r="A81" s="8" t="s">
        <v>87</v>
      </c>
      <c r="B81" s="12"/>
      <c r="C81" s="5" t="str">
        <f>IF(B81=""," ",VLOOKUP(B81,PLAZAS!A:K,2,TRUE))</f>
        <v xml:space="preserve"> </v>
      </c>
      <c r="D81" s="5" t="str">
        <f>IF(B81=""," ",VLOOKUP(B81,PLAZAS!A:K,6,TRUE))</f>
        <v xml:space="preserve"> </v>
      </c>
      <c r="E81" s="5" t="str">
        <f>IF(B81=""," ",VLOOKUP(B81,PLAZAS!A:K,11,TRUE))</f>
        <v xml:space="preserve"> </v>
      </c>
      <c r="F81" s="5" t="str">
        <f>IF(B81=""," ",VLOOKUP(B81,PLAZAS!A:K,8,TRUE))</f>
        <v xml:space="preserve"> </v>
      </c>
      <c r="G81" s="5" t="str">
        <f>IF(B81=""," ",VLOOKUP(B81,PLAZAS!A:K,5,TRUE))</f>
        <v xml:space="preserve"> </v>
      </c>
      <c r="H81" s="5" t="str">
        <f>IF(B81=""," ",VLOOKUP(B81,PLAZAS!A:K,9,TRUE))</f>
        <v xml:space="preserve"> </v>
      </c>
    </row>
    <row r="82" spans="1:8" ht="24.95" customHeight="1" x14ac:dyDescent="0.25">
      <c r="A82" s="8" t="s">
        <v>88</v>
      </c>
      <c r="B82" s="12"/>
      <c r="C82" s="5" t="str">
        <f>IF(B82=""," ",VLOOKUP(B82,PLAZAS!A:K,2,TRUE))</f>
        <v xml:space="preserve"> </v>
      </c>
      <c r="D82" s="5" t="str">
        <f>IF(B82=""," ",VLOOKUP(B82,PLAZAS!A:K,6,TRUE))</f>
        <v xml:space="preserve"> </v>
      </c>
      <c r="E82" s="5" t="str">
        <f>IF(B82=""," ",VLOOKUP(B82,PLAZAS!A:K,11,TRUE))</f>
        <v xml:space="preserve"> </v>
      </c>
      <c r="F82" s="5" t="str">
        <f>IF(B82=""," ",VLOOKUP(B82,PLAZAS!A:K,8,TRUE))</f>
        <v xml:space="preserve"> </v>
      </c>
      <c r="G82" s="5" t="str">
        <f>IF(B82=""," ",VLOOKUP(B82,PLAZAS!A:K,5,TRUE))</f>
        <v xml:space="preserve"> </v>
      </c>
      <c r="H82" s="5" t="str">
        <f>IF(B82=""," ",VLOOKUP(B82,PLAZAS!A:K,9,TRUE))</f>
        <v xml:space="preserve"> </v>
      </c>
    </row>
    <row r="83" spans="1:8" ht="24.95" customHeight="1" x14ac:dyDescent="0.25">
      <c r="A83" s="8" t="s">
        <v>89</v>
      </c>
      <c r="B83" s="12"/>
      <c r="C83" s="5" t="str">
        <f>IF(B83=""," ",VLOOKUP(B83,PLAZAS!A:K,2,TRUE))</f>
        <v xml:space="preserve"> </v>
      </c>
      <c r="D83" s="5" t="str">
        <f>IF(B83=""," ",VLOOKUP(B83,PLAZAS!A:K,6,TRUE))</f>
        <v xml:space="preserve"> </v>
      </c>
      <c r="E83" s="5" t="str">
        <f>IF(B83=""," ",VLOOKUP(B83,PLAZAS!A:K,11,TRUE))</f>
        <v xml:space="preserve"> </v>
      </c>
      <c r="F83" s="5" t="str">
        <f>IF(B83=""," ",VLOOKUP(B83,PLAZAS!A:K,8,TRUE))</f>
        <v xml:space="preserve"> </v>
      </c>
      <c r="G83" s="5" t="str">
        <f>IF(B83=""," ",VLOOKUP(B83,PLAZAS!A:K,5,TRUE))</f>
        <v xml:space="preserve"> </v>
      </c>
      <c r="H83" s="5" t="str">
        <f>IF(B83=""," ",VLOOKUP(B83,PLAZAS!A:K,9,TRUE))</f>
        <v xml:space="preserve"> </v>
      </c>
    </row>
    <row r="84" spans="1:8" ht="24.95" customHeight="1" x14ac:dyDescent="0.25">
      <c r="A84" s="8" t="s">
        <v>90</v>
      </c>
      <c r="B84" s="12"/>
      <c r="C84" s="5" t="str">
        <f>IF(B84=""," ",VLOOKUP(B84,PLAZAS!A:K,2,TRUE))</f>
        <v xml:space="preserve"> </v>
      </c>
      <c r="D84" s="5" t="str">
        <f>IF(B84=""," ",VLOOKUP(B84,PLAZAS!A:K,6,TRUE))</f>
        <v xml:space="preserve"> </v>
      </c>
      <c r="E84" s="5" t="str">
        <f>IF(B84=""," ",VLOOKUP(B84,PLAZAS!A:K,11,TRUE))</f>
        <v xml:space="preserve"> </v>
      </c>
      <c r="F84" s="5" t="str">
        <f>IF(B84=""," ",VLOOKUP(B84,PLAZAS!A:K,8,TRUE))</f>
        <v xml:space="preserve"> </v>
      </c>
      <c r="G84" s="5" t="str">
        <f>IF(B84=""," ",VLOOKUP(B84,PLAZAS!A:K,5,TRUE))</f>
        <v xml:space="preserve"> </v>
      </c>
      <c r="H84" s="5" t="str">
        <f>IF(B84=""," ",VLOOKUP(B84,PLAZAS!A:K,9,TRUE))</f>
        <v xml:space="preserve"> </v>
      </c>
    </row>
    <row r="85" spans="1:8" ht="24.95" customHeight="1" x14ac:dyDescent="0.25">
      <c r="A85" s="8" t="s">
        <v>91</v>
      </c>
      <c r="B85" s="12"/>
      <c r="C85" s="5" t="str">
        <f>IF(B85=""," ",VLOOKUP(B85,PLAZAS!A:K,2,TRUE))</f>
        <v xml:space="preserve"> </v>
      </c>
      <c r="D85" s="5" t="str">
        <f>IF(B85=""," ",VLOOKUP(B85,PLAZAS!A:K,6,TRUE))</f>
        <v xml:space="preserve"> </v>
      </c>
      <c r="E85" s="5" t="str">
        <f>IF(B85=""," ",VLOOKUP(B85,PLAZAS!A:K,11,TRUE))</f>
        <v xml:space="preserve"> </v>
      </c>
      <c r="F85" s="5" t="str">
        <f>IF(B85=""," ",VLOOKUP(B85,PLAZAS!A:K,8,TRUE))</f>
        <v xml:space="preserve"> </v>
      </c>
      <c r="G85" s="5" t="str">
        <f>IF(B85=""," ",VLOOKUP(B85,PLAZAS!A:K,5,TRUE))</f>
        <v xml:space="preserve"> </v>
      </c>
      <c r="H85" s="5" t="str">
        <f>IF(B85=""," ",VLOOKUP(B85,PLAZAS!A:K,9,TRUE))</f>
        <v xml:space="preserve"> </v>
      </c>
    </row>
    <row r="86" spans="1:8" ht="24.95" customHeight="1" x14ac:dyDescent="0.25">
      <c r="A86" s="8" t="s">
        <v>92</v>
      </c>
      <c r="B86" s="12"/>
      <c r="C86" s="5" t="str">
        <f>IF(B86=""," ",VLOOKUP(B86,PLAZAS!A:K,2,TRUE))</f>
        <v xml:space="preserve"> </v>
      </c>
      <c r="D86" s="5" t="str">
        <f>IF(B86=""," ",VLOOKUP(B86,PLAZAS!A:K,6,TRUE))</f>
        <v xml:space="preserve"> </v>
      </c>
      <c r="E86" s="5" t="str">
        <f>IF(B86=""," ",VLOOKUP(B86,PLAZAS!A:K,11,TRUE))</f>
        <v xml:space="preserve"> </v>
      </c>
      <c r="F86" s="5" t="str">
        <f>IF(B86=""," ",VLOOKUP(B86,PLAZAS!A:K,8,TRUE))</f>
        <v xml:space="preserve"> </v>
      </c>
      <c r="G86" s="5" t="str">
        <f>IF(B86=""," ",VLOOKUP(B86,PLAZAS!A:K,5,TRUE))</f>
        <v xml:space="preserve"> </v>
      </c>
      <c r="H86" s="5" t="str">
        <f>IF(B86=""," ",VLOOKUP(B86,PLAZAS!A:K,9,TRUE))</f>
        <v xml:space="preserve"> </v>
      </c>
    </row>
    <row r="87" spans="1:8" ht="24.95" customHeight="1" x14ac:dyDescent="0.25">
      <c r="A87" s="8" t="s">
        <v>93</v>
      </c>
      <c r="B87" s="12"/>
      <c r="C87" s="5" t="str">
        <f>IF(B87=""," ",VLOOKUP(B87,PLAZAS!A:K,2,TRUE))</f>
        <v xml:space="preserve"> </v>
      </c>
      <c r="D87" s="5" t="str">
        <f>IF(B87=""," ",VLOOKUP(B87,PLAZAS!A:K,6,TRUE))</f>
        <v xml:space="preserve"> </v>
      </c>
      <c r="E87" s="5" t="str">
        <f>IF(B87=""," ",VLOOKUP(B87,PLAZAS!A:K,11,TRUE))</f>
        <v xml:space="preserve"> </v>
      </c>
      <c r="F87" s="5" t="str">
        <f>IF(B87=""," ",VLOOKUP(B87,PLAZAS!A:K,8,TRUE))</f>
        <v xml:space="preserve"> </v>
      </c>
      <c r="G87" s="5" t="str">
        <f>IF(B87=""," ",VLOOKUP(B87,PLAZAS!A:K,5,TRUE))</f>
        <v xml:space="preserve"> </v>
      </c>
      <c r="H87" s="5" t="str">
        <f>IF(B87=""," ",VLOOKUP(B87,PLAZAS!A:K,9,TRUE))</f>
        <v xml:space="preserve"> </v>
      </c>
    </row>
    <row r="88" spans="1:8" ht="24.95" customHeight="1" x14ac:dyDescent="0.25">
      <c r="A88" s="8" t="s">
        <v>94</v>
      </c>
      <c r="B88" s="12"/>
      <c r="C88" s="5" t="str">
        <f>IF(B88=""," ",VLOOKUP(B88,PLAZAS!A:K,2,TRUE))</f>
        <v xml:space="preserve"> </v>
      </c>
      <c r="D88" s="5" t="str">
        <f>IF(B88=""," ",VLOOKUP(B88,PLAZAS!A:K,6,TRUE))</f>
        <v xml:space="preserve"> </v>
      </c>
      <c r="E88" s="5" t="str">
        <f>IF(B88=""," ",VLOOKUP(B88,PLAZAS!A:K,11,TRUE))</f>
        <v xml:space="preserve"> </v>
      </c>
      <c r="F88" s="5" t="str">
        <f>IF(B88=""," ",VLOOKUP(B88,PLAZAS!A:K,8,TRUE))</f>
        <v xml:space="preserve"> </v>
      </c>
      <c r="G88" s="5" t="str">
        <f>IF(B88=""," ",VLOOKUP(B88,PLAZAS!A:K,5,TRUE))</f>
        <v xml:space="preserve"> </v>
      </c>
      <c r="H88" s="5" t="str">
        <f>IF(B88=""," ",VLOOKUP(B88,PLAZAS!A:K,9,TRUE))</f>
        <v xml:space="preserve"> </v>
      </c>
    </row>
    <row r="89" spans="1:8" ht="24.95" customHeight="1" x14ac:dyDescent="0.25">
      <c r="A89" s="8" t="s">
        <v>95</v>
      </c>
      <c r="B89" s="12"/>
      <c r="C89" s="5" t="str">
        <f>IF(B89=""," ",VLOOKUP(B89,PLAZAS!A:K,2,TRUE))</f>
        <v xml:space="preserve"> </v>
      </c>
      <c r="D89" s="5" t="str">
        <f>IF(B89=""," ",VLOOKUP(B89,PLAZAS!A:K,6,TRUE))</f>
        <v xml:space="preserve"> </v>
      </c>
      <c r="E89" s="5" t="str">
        <f>IF(B89=""," ",VLOOKUP(B89,PLAZAS!A:K,11,TRUE))</f>
        <v xml:space="preserve"> </v>
      </c>
      <c r="F89" s="5" t="str">
        <f>IF(B89=""," ",VLOOKUP(B89,PLAZAS!A:K,8,TRUE))</f>
        <v xml:space="preserve"> </v>
      </c>
      <c r="G89" s="5" t="str">
        <f>IF(B89=""," ",VLOOKUP(B89,PLAZAS!A:K,5,TRUE))</f>
        <v xml:space="preserve"> </v>
      </c>
      <c r="H89" s="5" t="str">
        <f>IF(B89=""," ",VLOOKUP(B89,PLAZAS!A:K,9,TRUE))</f>
        <v xml:space="preserve"> </v>
      </c>
    </row>
    <row r="90" spans="1:8" ht="24.95" customHeight="1" x14ac:dyDescent="0.25">
      <c r="A90" s="8" t="s">
        <v>96</v>
      </c>
      <c r="B90" s="12"/>
      <c r="C90" s="5" t="str">
        <f>IF(B90=""," ",VLOOKUP(B90,PLAZAS!A:K,2,TRUE))</f>
        <v xml:space="preserve"> </v>
      </c>
      <c r="D90" s="5" t="str">
        <f>IF(B90=""," ",VLOOKUP(B90,PLAZAS!A:K,6,TRUE))</f>
        <v xml:space="preserve"> </v>
      </c>
      <c r="E90" s="5" t="str">
        <f>IF(B90=""," ",VLOOKUP(B90,PLAZAS!A:K,11,TRUE))</f>
        <v xml:space="preserve"> </v>
      </c>
      <c r="F90" s="5" t="str">
        <f>IF(B90=""," ",VLOOKUP(B90,PLAZAS!A:K,8,TRUE))</f>
        <v xml:space="preserve"> </v>
      </c>
      <c r="G90" s="5" t="str">
        <f>IF(B90=""," ",VLOOKUP(B90,PLAZAS!A:K,5,TRUE))</f>
        <v xml:space="preserve"> </v>
      </c>
      <c r="H90" s="5" t="str">
        <f>IF(B90=""," ",VLOOKUP(B90,PLAZAS!A:K,9,TRUE))</f>
        <v xml:space="preserve"> </v>
      </c>
    </row>
    <row r="91" spans="1:8" ht="24.95" customHeight="1" x14ac:dyDescent="0.25">
      <c r="A91" s="8" t="s">
        <v>97</v>
      </c>
      <c r="B91" s="12"/>
      <c r="C91" s="5" t="str">
        <f>IF(B91=""," ",VLOOKUP(B91,PLAZAS!A:K,2,TRUE))</f>
        <v xml:space="preserve"> </v>
      </c>
      <c r="D91" s="5" t="str">
        <f>IF(B91=""," ",VLOOKUP(B91,PLAZAS!A:K,6,TRUE))</f>
        <v xml:space="preserve"> </v>
      </c>
      <c r="E91" s="5" t="str">
        <f>IF(B91=""," ",VLOOKUP(B91,PLAZAS!A:K,11,TRUE))</f>
        <v xml:space="preserve"> </v>
      </c>
      <c r="F91" s="5" t="str">
        <f>IF(B91=""," ",VLOOKUP(B91,PLAZAS!A:K,8,TRUE))</f>
        <v xml:space="preserve"> </v>
      </c>
      <c r="G91" s="5" t="str">
        <f>IF(B91=""," ",VLOOKUP(B91,PLAZAS!A:K,5,TRUE))</f>
        <v xml:space="preserve"> </v>
      </c>
      <c r="H91" s="5" t="str">
        <f>IF(B91=""," ",VLOOKUP(B91,PLAZAS!A:K,9,TRUE))</f>
        <v xml:space="preserve"> </v>
      </c>
    </row>
    <row r="92" spans="1:8" ht="24.95" customHeight="1" x14ac:dyDescent="0.25">
      <c r="A92" s="8" t="s">
        <v>98</v>
      </c>
      <c r="B92" s="12"/>
      <c r="C92" s="5" t="str">
        <f>IF(B92=""," ",VLOOKUP(B92,PLAZAS!A:K,2,TRUE))</f>
        <v xml:space="preserve"> </v>
      </c>
      <c r="D92" s="5" t="str">
        <f>IF(B92=""," ",VLOOKUP(B92,PLAZAS!A:K,6,TRUE))</f>
        <v xml:space="preserve"> </v>
      </c>
      <c r="E92" s="5" t="str">
        <f>IF(B92=""," ",VLOOKUP(B92,PLAZAS!A:K,11,TRUE))</f>
        <v xml:space="preserve"> </v>
      </c>
      <c r="F92" s="5" t="str">
        <f>IF(B92=""," ",VLOOKUP(B92,PLAZAS!A:K,8,TRUE))</f>
        <v xml:space="preserve"> </v>
      </c>
      <c r="G92" s="5" t="str">
        <f>IF(B92=""," ",VLOOKUP(B92,PLAZAS!A:K,5,TRUE))</f>
        <v xml:space="preserve"> </v>
      </c>
      <c r="H92" s="5" t="str">
        <f>IF(B92=""," ",VLOOKUP(B92,PLAZAS!A:K,9,TRUE))</f>
        <v xml:space="preserve"> </v>
      </c>
    </row>
    <row r="93" spans="1:8" ht="24.95" customHeight="1" x14ac:dyDescent="0.25">
      <c r="A93" s="8" t="s">
        <v>99</v>
      </c>
      <c r="B93" s="12"/>
      <c r="C93" s="5" t="str">
        <f>IF(B93=""," ",VLOOKUP(B93,PLAZAS!A:K,2,TRUE))</f>
        <v xml:space="preserve"> </v>
      </c>
      <c r="D93" s="5" t="str">
        <f>IF(B93=""," ",VLOOKUP(B93,PLAZAS!A:K,6,TRUE))</f>
        <v xml:space="preserve"> </v>
      </c>
      <c r="E93" s="5" t="str">
        <f>IF(B93=""," ",VLOOKUP(B93,PLAZAS!A:K,11,TRUE))</f>
        <v xml:space="preserve"> </v>
      </c>
      <c r="F93" s="5" t="str">
        <f>IF(B93=""," ",VLOOKUP(B93,PLAZAS!A:K,8,TRUE))</f>
        <v xml:space="preserve"> </v>
      </c>
      <c r="G93" s="5" t="str">
        <f>IF(B93=""," ",VLOOKUP(B93,PLAZAS!A:K,5,TRUE))</f>
        <v xml:space="preserve"> </v>
      </c>
      <c r="H93" s="5" t="str">
        <f>IF(B93=""," ",VLOOKUP(B93,PLAZAS!A:K,9,TRUE))</f>
        <v xml:space="preserve"> </v>
      </c>
    </row>
    <row r="94" spans="1:8" ht="24.95" customHeight="1" x14ac:dyDescent="0.25">
      <c r="A94" s="8" t="s">
        <v>100</v>
      </c>
      <c r="B94" s="12"/>
      <c r="C94" s="5" t="str">
        <f>IF(B94=""," ",VLOOKUP(B94,PLAZAS!A:K,2,TRUE))</f>
        <v xml:space="preserve"> </v>
      </c>
      <c r="D94" s="5" t="str">
        <f>IF(B94=""," ",VLOOKUP(B94,PLAZAS!A:K,6,TRUE))</f>
        <v xml:space="preserve"> </v>
      </c>
      <c r="E94" s="5" t="str">
        <f>IF(B94=""," ",VLOOKUP(B94,PLAZAS!A:K,11,TRUE))</f>
        <v xml:space="preserve"> </v>
      </c>
      <c r="F94" s="5" t="str">
        <f>IF(B94=""," ",VLOOKUP(B94,PLAZAS!A:K,8,TRUE))</f>
        <v xml:space="preserve"> </v>
      </c>
      <c r="G94" s="5" t="str">
        <f>IF(B94=""," ",VLOOKUP(B94,PLAZAS!A:K,5,TRUE))</f>
        <v xml:space="preserve"> </v>
      </c>
      <c r="H94" s="5" t="str">
        <f>IF(B94=""," ",VLOOKUP(B94,PLAZAS!A:K,9,TRUE))</f>
        <v xml:space="preserve"> </v>
      </c>
    </row>
    <row r="95" spans="1:8" ht="24.95" customHeight="1" x14ac:dyDescent="0.25">
      <c r="A95" s="8" t="s">
        <v>101</v>
      </c>
      <c r="B95" s="12"/>
      <c r="C95" s="5" t="str">
        <f>IF(B95=""," ",VLOOKUP(B95,PLAZAS!A:K,2,TRUE))</f>
        <v xml:space="preserve"> </v>
      </c>
      <c r="D95" s="5" t="str">
        <f>IF(B95=""," ",VLOOKUP(B95,PLAZAS!A:K,6,TRUE))</f>
        <v xml:space="preserve"> </v>
      </c>
      <c r="E95" s="5" t="str">
        <f>IF(B95=""," ",VLOOKUP(B95,PLAZAS!A:K,11,TRUE))</f>
        <v xml:space="preserve"> </v>
      </c>
      <c r="F95" s="5" t="str">
        <f>IF(B95=""," ",VLOOKUP(B95,PLAZAS!A:K,8,TRUE))</f>
        <v xml:space="preserve"> </v>
      </c>
      <c r="G95" s="5" t="str">
        <f>IF(B95=""," ",VLOOKUP(B95,PLAZAS!A:K,5,TRUE))</f>
        <v xml:space="preserve"> </v>
      </c>
      <c r="H95" s="5" t="str">
        <f>IF(B95=""," ",VLOOKUP(B95,PLAZAS!A:K,9,TRUE))</f>
        <v xml:space="preserve"> </v>
      </c>
    </row>
    <row r="96" spans="1:8" ht="24.95" customHeight="1" x14ac:dyDescent="0.25">
      <c r="A96" s="8" t="s">
        <v>102</v>
      </c>
      <c r="B96" s="12"/>
      <c r="C96" s="5" t="str">
        <f>IF(B96=""," ",VLOOKUP(B96,PLAZAS!A:K,2,TRUE))</f>
        <v xml:space="preserve"> </v>
      </c>
      <c r="D96" s="5" t="str">
        <f>IF(B96=""," ",VLOOKUP(B96,PLAZAS!A:K,6,TRUE))</f>
        <v xml:space="preserve"> </v>
      </c>
      <c r="E96" s="5" t="str">
        <f>IF(B96=""," ",VLOOKUP(B96,PLAZAS!A:K,11,TRUE))</f>
        <v xml:space="preserve"> </v>
      </c>
      <c r="F96" s="5" t="str">
        <f>IF(B96=""," ",VLOOKUP(B96,PLAZAS!A:K,8,TRUE))</f>
        <v xml:space="preserve"> </v>
      </c>
      <c r="G96" s="5" t="str">
        <f>IF(B96=""," ",VLOOKUP(B96,PLAZAS!A:K,5,TRUE))</f>
        <v xml:space="preserve"> </v>
      </c>
      <c r="H96" s="5" t="str">
        <f>IF(B96=""," ",VLOOKUP(B96,PLAZAS!A:K,9,TRUE))</f>
        <v xml:space="preserve"> </v>
      </c>
    </row>
    <row r="97" spans="1:8" ht="24.95" customHeight="1" x14ac:dyDescent="0.25">
      <c r="A97" s="8" t="s">
        <v>103</v>
      </c>
      <c r="B97" s="12"/>
      <c r="C97" s="5" t="str">
        <f>IF(B97=""," ",VLOOKUP(B97,PLAZAS!A:K,2,TRUE))</f>
        <v xml:space="preserve"> </v>
      </c>
      <c r="D97" s="5" t="str">
        <f>IF(B97=""," ",VLOOKUP(B97,PLAZAS!A:K,6,TRUE))</f>
        <v xml:space="preserve"> </v>
      </c>
      <c r="E97" s="5" t="str">
        <f>IF(B97=""," ",VLOOKUP(B97,PLAZAS!A:K,11,TRUE))</f>
        <v xml:space="preserve"> </v>
      </c>
      <c r="F97" s="5" t="str">
        <f>IF(B97=""," ",VLOOKUP(B97,PLAZAS!A:K,8,TRUE))</f>
        <v xml:space="preserve"> </v>
      </c>
      <c r="G97" s="5" t="str">
        <f>IF(B97=""," ",VLOOKUP(B97,PLAZAS!A:K,5,TRUE))</f>
        <v xml:space="preserve"> </v>
      </c>
      <c r="H97" s="5" t="str">
        <f>IF(B97=""," ",VLOOKUP(B97,PLAZAS!A:K,9,TRUE))</f>
        <v xml:space="preserve"> </v>
      </c>
    </row>
    <row r="98" spans="1:8" ht="24.95" customHeight="1" x14ac:dyDescent="0.25">
      <c r="A98" s="8" t="s">
        <v>104</v>
      </c>
      <c r="B98" s="12"/>
      <c r="C98" s="5" t="str">
        <f>IF(B98=""," ",VLOOKUP(B98,PLAZAS!A:K,2,TRUE))</f>
        <v xml:space="preserve"> </v>
      </c>
      <c r="D98" s="5" t="str">
        <f>IF(B98=""," ",VLOOKUP(B98,PLAZAS!A:K,6,TRUE))</f>
        <v xml:space="preserve"> </v>
      </c>
      <c r="E98" s="5" t="str">
        <f>IF(B98=""," ",VLOOKUP(B98,PLAZAS!A:K,11,TRUE))</f>
        <v xml:space="preserve"> </v>
      </c>
      <c r="F98" s="5" t="str">
        <f>IF(B98=""," ",VLOOKUP(B98,PLAZAS!A:K,8,TRUE))</f>
        <v xml:space="preserve"> </v>
      </c>
      <c r="G98" s="5" t="str">
        <f>IF(B98=""," ",VLOOKUP(B98,PLAZAS!A:K,5,TRUE))</f>
        <v xml:space="preserve"> </v>
      </c>
      <c r="H98" s="5" t="str">
        <f>IF(B98=""," ",VLOOKUP(B98,PLAZAS!A:K,9,TRUE))</f>
        <v xml:space="preserve"> </v>
      </c>
    </row>
    <row r="99" spans="1:8" ht="24.95" customHeight="1" x14ac:dyDescent="0.25">
      <c r="A99" s="8" t="s">
        <v>105</v>
      </c>
      <c r="B99" s="12"/>
      <c r="C99" s="5" t="str">
        <f>IF(B99=""," ",VLOOKUP(B99,PLAZAS!A:K,2,TRUE))</f>
        <v xml:space="preserve"> </v>
      </c>
      <c r="D99" s="5" t="str">
        <f>IF(B99=""," ",VLOOKUP(B99,PLAZAS!A:K,6,TRUE))</f>
        <v xml:space="preserve"> </v>
      </c>
      <c r="E99" s="5" t="str">
        <f>IF(B99=""," ",VLOOKUP(B99,PLAZAS!A:K,11,TRUE))</f>
        <v xml:space="preserve"> </v>
      </c>
      <c r="F99" s="5" t="str">
        <f>IF(B99=""," ",VLOOKUP(B99,PLAZAS!A:K,8,TRUE))</f>
        <v xml:space="preserve"> </v>
      </c>
      <c r="G99" s="5" t="str">
        <f>IF(B99=""," ",VLOOKUP(B99,PLAZAS!A:K,5,TRUE))</f>
        <v xml:space="preserve"> </v>
      </c>
      <c r="H99" s="5" t="str">
        <f>IF(B99=""," ",VLOOKUP(B99,PLAZAS!A:K,9,TRUE))</f>
        <v xml:space="preserve"> </v>
      </c>
    </row>
    <row r="100" spans="1:8" ht="24.95" customHeight="1" x14ac:dyDescent="0.25">
      <c r="A100" s="8" t="s">
        <v>106</v>
      </c>
      <c r="B100" s="12"/>
      <c r="C100" s="5" t="str">
        <f>IF(B100=""," ",VLOOKUP(B100,PLAZAS!A:K,2,TRUE))</f>
        <v xml:space="preserve"> </v>
      </c>
      <c r="D100" s="5" t="str">
        <f>IF(B100=""," ",VLOOKUP(B100,PLAZAS!A:K,6,TRUE))</f>
        <v xml:space="preserve"> </v>
      </c>
      <c r="E100" s="5" t="str">
        <f>IF(B100=""," ",VLOOKUP(B100,PLAZAS!A:K,11,TRUE))</f>
        <v xml:space="preserve"> </v>
      </c>
      <c r="F100" s="5" t="str">
        <f>IF(B100=""," ",VLOOKUP(B100,PLAZAS!A:K,8,TRUE))</f>
        <v xml:space="preserve"> </v>
      </c>
      <c r="G100" s="5" t="str">
        <f>IF(B100=""," ",VLOOKUP(B100,PLAZAS!A:K,5,TRUE))</f>
        <v xml:space="preserve"> </v>
      </c>
      <c r="H100" s="5" t="str">
        <f>IF(B100=""," ",VLOOKUP(B100,PLAZAS!A:K,9,TRUE))</f>
        <v xml:space="preserve"> </v>
      </c>
    </row>
    <row r="101" spans="1:8" ht="24.95" customHeight="1" x14ac:dyDescent="0.25">
      <c r="A101" s="8" t="s">
        <v>107</v>
      </c>
      <c r="B101" s="12"/>
      <c r="C101" s="5" t="str">
        <f>IF(B101=""," ",VLOOKUP(B101,PLAZAS!A:K,2,TRUE))</f>
        <v xml:space="preserve"> </v>
      </c>
      <c r="D101" s="5" t="str">
        <f>IF(B101=""," ",VLOOKUP(B101,PLAZAS!A:K,6,TRUE))</f>
        <v xml:space="preserve"> </v>
      </c>
      <c r="E101" s="5" t="str">
        <f>IF(B101=""," ",VLOOKUP(B101,PLAZAS!A:K,11,TRUE))</f>
        <v xml:space="preserve"> </v>
      </c>
      <c r="F101" s="5" t="str">
        <f>IF(B101=""," ",VLOOKUP(B101,PLAZAS!A:K,8,TRUE))</f>
        <v xml:space="preserve"> </v>
      </c>
      <c r="G101" s="5" t="str">
        <f>IF(B101=""," ",VLOOKUP(B101,PLAZAS!A:K,5,TRUE))</f>
        <v xml:space="preserve"> </v>
      </c>
      <c r="H101" s="5" t="str">
        <f>IF(B101=""," ",VLOOKUP(B101,PLAZAS!A:K,9,TRUE))</f>
        <v xml:space="preserve"> </v>
      </c>
    </row>
    <row r="102" spans="1:8" ht="24.95" customHeight="1" x14ac:dyDescent="0.25">
      <c r="A102" s="8" t="s">
        <v>108</v>
      </c>
      <c r="B102" s="12"/>
      <c r="C102" s="5" t="str">
        <f>IF(B102=""," ",VLOOKUP(B102,PLAZAS!A:K,2,TRUE))</f>
        <v xml:space="preserve"> </v>
      </c>
      <c r="D102" s="5" t="str">
        <f>IF(B102=""," ",VLOOKUP(B102,PLAZAS!A:K,6,TRUE))</f>
        <v xml:space="preserve"> </v>
      </c>
      <c r="E102" s="5" t="str">
        <f>IF(B102=""," ",VLOOKUP(B102,PLAZAS!A:K,11,TRUE))</f>
        <v xml:space="preserve"> </v>
      </c>
      <c r="F102" s="5" t="str">
        <f>IF(B102=""," ",VLOOKUP(B102,PLAZAS!A:K,8,TRUE))</f>
        <v xml:space="preserve"> </v>
      </c>
      <c r="G102" s="5" t="str">
        <f>IF(B102=""," ",VLOOKUP(B102,PLAZAS!A:K,5,TRUE))</f>
        <v xml:space="preserve"> </v>
      </c>
      <c r="H102" s="5" t="str">
        <f>IF(B102=""," ",VLOOKUP(B102,PLAZAS!A:K,9,TRUE))</f>
        <v xml:space="preserve"> </v>
      </c>
    </row>
    <row r="103" spans="1:8" ht="24.95" customHeight="1" x14ac:dyDescent="0.25">
      <c r="A103" s="8" t="s">
        <v>109</v>
      </c>
      <c r="B103" s="12"/>
      <c r="C103" s="5" t="str">
        <f>IF(B103=""," ",VLOOKUP(B103,PLAZAS!A:K,2,TRUE))</f>
        <v xml:space="preserve"> </v>
      </c>
      <c r="D103" s="5" t="str">
        <f>IF(B103=""," ",VLOOKUP(B103,PLAZAS!A:K,6,TRUE))</f>
        <v xml:space="preserve"> </v>
      </c>
      <c r="E103" s="5" t="str">
        <f>IF(B103=""," ",VLOOKUP(B103,PLAZAS!A:K,11,TRUE))</f>
        <v xml:space="preserve"> </v>
      </c>
      <c r="F103" s="5" t="str">
        <f>IF(B103=""," ",VLOOKUP(B103,PLAZAS!A:K,8,TRUE))</f>
        <v xml:space="preserve"> </v>
      </c>
      <c r="G103" s="5" t="str">
        <f>IF(B103=""," ",VLOOKUP(B103,PLAZAS!A:K,5,TRUE))</f>
        <v xml:space="preserve"> </v>
      </c>
      <c r="H103" s="5" t="str">
        <f>IF(B103=""," ",VLOOKUP(B103,PLAZAS!A:K,9,TRUE))</f>
        <v xml:space="preserve"> </v>
      </c>
    </row>
    <row r="104" spans="1:8" ht="24.95" customHeight="1" x14ac:dyDescent="0.25">
      <c r="A104" s="8" t="s">
        <v>110</v>
      </c>
      <c r="B104" s="12"/>
      <c r="C104" s="5" t="str">
        <f>IF(B104=""," ",VLOOKUP(B104,PLAZAS!A:K,2,TRUE))</f>
        <v xml:space="preserve"> </v>
      </c>
      <c r="D104" s="5" t="str">
        <f>IF(B104=""," ",VLOOKUP(B104,PLAZAS!A:K,6,TRUE))</f>
        <v xml:space="preserve"> </v>
      </c>
      <c r="E104" s="5" t="str">
        <f>IF(B104=""," ",VLOOKUP(B104,PLAZAS!A:K,11,TRUE))</f>
        <v xml:space="preserve"> </v>
      </c>
      <c r="F104" s="5" t="str">
        <f>IF(B104=""," ",VLOOKUP(B104,PLAZAS!A:K,8,TRUE))</f>
        <v xml:space="preserve"> </v>
      </c>
      <c r="G104" s="5" t="str">
        <f>IF(B104=""," ",VLOOKUP(B104,PLAZAS!A:K,5,TRUE))</f>
        <v xml:space="preserve"> </v>
      </c>
      <c r="H104" s="5" t="str">
        <f>IF(B104=""," ",VLOOKUP(B104,PLAZAS!A:K,9,TRUE))</f>
        <v xml:space="preserve"> </v>
      </c>
    </row>
    <row r="105" spans="1:8" ht="24.95" customHeight="1" x14ac:dyDescent="0.25">
      <c r="A105" s="8" t="s">
        <v>111</v>
      </c>
      <c r="B105" s="12"/>
      <c r="C105" s="5" t="str">
        <f>IF(B105=""," ",VLOOKUP(B105,PLAZAS!A:K,2,TRUE))</f>
        <v xml:space="preserve"> </v>
      </c>
      <c r="D105" s="5" t="str">
        <f>IF(B105=""," ",VLOOKUP(B105,PLAZAS!A:K,6,TRUE))</f>
        <v xml:space="preserve"> </v>
      </c>
      <c r="E105" s="5" t="str">
        <f>IF(B105=""," ",VLOOKUP(B105,PLAZAS!A:K,11,TRUE))</f>
        <v xml:space="preserve"> </v>
      </c>
      <c r="F105" s="5" t="str">
        <f>IF(B105=""," ",VLOOKUP(B105,PLAZAS!A:K,8,TRUE))</f>
        <v xml:space="preserve"> </v>
      </c>
      <c r="G105" s="5" t="str">
        <f>IF(B105=""," ",VLOOKUP(B105,PLAZAS!A:K,5,TRUE))</f>
        <v xml:space="preserve"> </v>
      </c>
      <c r="H105" s="5" t="str">
        <f>IF(B105=""," ",VLOOKUP(B105,PLAZAS!A:K,9,TRUE))</f>
        <v xml:space="preserve"> </v>
      </c>
    </row>
    <row r="106" spans="1:8" ht="24.95" customHeight="1" x14ac:dyDescent="0.25">
      <c r="A106" s="8" t="s">
        <v>112</v>
      </c>
      <c r="B106" s="12"/>
      <c r="C106" s="5" t="str">
        <f>IF(B106=""," ",VLOOKUP(B106,PLAZAS!A:K,2,TRUE))</f>
        <v xml:space="preserve"> </v>
      </c>
      <c r="D106" s="5" t="str">
        <f>IF(B106=""," ",VLOOKUP(B106,PLAZAS!A:K,6,TRUE))</f>
        <v xml:space="preserve"> </v>
      </c>
      <c r="E106" s="5" t="str">
        <f>IF(B106=""," ",VLOOKUP(B106,PLAZAS!A:K,11,TRUE))</f>
        <v xml:space="preserve"> </v>
      </c>
      <c r="F106" s="5" t="str">
        <f>IF(B106=""," ",VLOOKUP(B106,PLAZAS!A:K,8,TRUE))</f>
        <v xml:space="preserve"> </v>
      </c>
      <c r="G106" s="5" t="str">
        <f>IF(B106=""," ",VLOOKUP(B106,PLAZAS!A:K,5,TRUE))</f>
        <v xml:space="preserve"> </v>
      </c>
      <c r="H106" s="5" t="str">
        <f>IF(B106=""," ",VLOOKUP(B106,PLAZAS!A:K,9,TRUE))</f>
        <v xml:space="preserve"> </v>
      </c>
    </row>
    <row r="107" spans="1:8" ht="24.95" customHeight="1" x14ac:dyDescent="0.25">
      <c r="A107" s="8" t="s">
        <v>113</v>
      </c>
      <c r="B107" s="12"/>
      <c r="C107" s="5" t="str">
        <f>IF(B107=""," ",VLOOKUP(B107,PLAZAS!A:K,2,TRUE))</f>
        <v xml:space="preserve"> </v>
      </c>
      <c r="D107" s="5" t="str">
        <f>IF(B107=""," ",VLOOKUP(B107,PLAZAS!A:K,6,TRUE))</f>
        <v xml:space="preserve"> </v>
      </c>
      <c r="E107" s="5" t="str">
        <f>IF(B107=""," ",VLOOKUP(B107,PLAZAS!A:K,11,TRUE))</f>
        <v xml:space="preserve"> </v>
      </c>
      <c r="F107" s="5" t="str">
        <f>IF(B107=""," ",VLOOKUP(B107,PLAZAS!A:K,8,TRUE))</f>
        <v xml:space="preserve"> </v>
      </c>
      <c r="G107" s="5" t="str">
        <f>IF(B107=""," ",VLOOKUP(B107,PLAZAS!A:K,5,TRUE))</f>
        <v xml:space="preserve"> </v>
      </c>
      <c r="H107" s="5" t="str">
        <f>IF(B107=""," ",VLOOKUP(B107,PLAZAS!A:K,9,TRUE))</f>
        <v xml:space="preserve"> </v>
      </c>
    </row>
    <row r="108" spans="1:8" ht="24.95" customHeight="1" x14ac:dyDescent="0.25">
      <c r="A108" s="8" t="s">
        <v>114</v>
      </c>
      <c r="B108" s="12"/>
      <c r="C108" s="5" t="str">
        <f>IF(B108=""," ",VLOOKUP(B108,PLAZAS!A:K,2,TRUE))</f>
        <v xml:space="preserve"> </v>
      </c>
      <c r="D108" s="5" t="str">
        <f>IF(B108=""," ",VLOOKUP(B108,PLAZAS!A:K,6,TRUE))</f>
        <v xml:space="preserve"> </v>
      </c>
      <c r="E108" s="5" t="str">
        <f>IF(B108=""," ",VLOOKUP(B108,PLAZAS!A:K,11,TRUE))</f>
        <v xml:space="preserve"> </v>
      </c>
      <c r="F108" s="5" t="str">
        <f>IF(B108=""," ",VLOOKUP(B108,PLAZAS!A:K,8,TRUE))</f>
        <v xml:space="preserve"> </v>
      </c>
      <c r="G108" s="5" t="str">
        <f>IF(B108=""," ",VLOOKUP(B108,PLAZAS!A:K,5,TRUE))</f>
        <v xml:space="preserve"> </v>
      </c>
      <c r="H108" s="5" t="str">
        <f>IF(B108=""," ",VLOOKUP(B108,PLAZAS!A:K,9,TRUE))</f>
        <v xml:space="preserve"> </v>
      </c>
    </row>
    <row r="109" spans="1:8" ht="24.95" customHeight="1" x14ac:dyDescent="0.25">
      <c r="A109" s="8" t="s">
        <v>115</v>
      </c>
      <c r="B109" s="12"/>
      <c r="C109" s="5" t="str">
        <f>IF(B109=""," ",VLOOKUP(B109,PLAZAS!A:K,2,TRUE))</f>
        <v xml:space="preserve"> </v>
      </c>
      <c r="D109" s="5" t="str">
        <f>IF(B109=""," ",VLOOKUP(B109,PLAZAS!A:K,6,TRUE))</f>
        <v xml:space="preserve"> </v>
      </c>
      <c r="E109" s="5" t="str">
        <f>IF(B109=""," ",VLOOKUP(B109,PLAZAS!A:K,11,TRUE))</f>
        <v xml:space="preserve"> </v>
      </c>
      <c r="F109" s="5" t="str">
        <f>IF(B109=""," ",VLOOKUP(B109,PLAZAS!A:K,8,TRUE))</f>
        <v xml:space="preserve"> </v>
      </c>
      <c r="G109" s="5" t="str">
        <f>IF(B109=""," ",VLOOKUP(B109,PLAZAS!A:K,5,TRUE))</f>
        <v xml:space="preserve"> </v>
      </c>
      <c r="H109" s="5" t="str">
        <f>IF(B109=""," ",VLOOKUP(B109,PLAZAS!A:K,9,TRUE))</f>
        <v xml:space="preserve"> </v>
      </c>
    </row>
    <row r="110" spans="1:8" ht="24.95" customHeight="1" x14ac:dyDescent="0.25">
      <c r="A110" s="8" t="s">
        <v>116</v>
      </c>
      <c r="B110" s="12"/>
      <c r="C110" s="5" t="str">
        <f>IF(B110=""," ",VLOOKUP(B110,PLAZAS!A:K,2,TRUE))</f>
        <v xml:space="preserve"> </v>
      </c>
      <c r="D110" s="5" t="str">
        <f>IF(B110=""," ",VLOOKUP(B110,PLAZAS!A:K,6,TRUE))</f>
        <v xml:space="preserve"> </v>
      </c>
      <c r="E110" s="5" t="str">
        <f>IF(B110=""," ",VLOOKUP(B110,PLAZAS!A:K,11,TRUE))</f>
        <v xml:space="preserve"> </v>
      </c>
      <c r="F110" s="5" t="str">
        <f>IF(B110=""," ",VLOOKUP(B110,PLAZAS!A:K,8,TRUE))</f>
        <v xml:space="preserve"> </v>
      </c>
      <c r="G110" s="5" t="str">
        <f>IF(B110=""," ",VLOOKUP(B110,PLAZAS!A:K,5,TRUE))</f>
        <v xml:space="preserve"> </v>
      </c>
      <c r="H110" s="5" t="str">
        <f>IF(B110=""," ",VLOOKUP(B110,PLAZAS!A:K,9,TRUE))</f>
        <v xml:space="preserve"> </v>
      </c>
    </row>
    <row r="111" spans="1:8" ht="24.95" customHeight="1" x14ac:dyDescent="0.25">
      <c r="A111" s="8" t="s">
        <v>117</v>
      </c>
      <c r="B111" s="12"/>
      <c r="C111" s="5" t="str">
        <f>IF(B111=""," ",VLOOKUP(B111,PLAZAS!A:K,2,TRUE))</f>
        <v xml:space="preserve"> </v>
      </c>
      <c r="D111" s="5" t="str">
        <f>IF(B111=""," ",VLOOKUP(B111,PLAZAS!A:K,6,TRUE))</f>
        <v xml:space="preserve"> </v>
      </c>
      <c r="E111" s="5" t="str">
        <f>IF(B111=""," ",VLOOKUP(B111,PLAZAS!A:K,11,TRUE))</f>
        <v xml:space="preserve"> </v>
      </c>
      <c r="F111" s="5" t="str">
        <f>IF(B111=""," ",VLOOKUP(B111,PLAZAS!A:K,8,TRUE))</f>
        <v xml:space="preserve"> </v>
      </c>
      <c r="G111" s="5" t="str">
        <f>IF(B111=""," ",VLOOKUP(B111,PLAZAS!A:K,5,TRUE))</f>
        <v xml:space="preserve"> </v>
      </c>
      <c r="H111" s="5" t="str">
        <f>IF(B111=""," ",VLOOKUP(B111,PLAZAS!A:K,9,TRUE))</f>
        <v xml:space="preserve"> </v>
      </c>
    </row>
    <row r="112" spans="1:8" ht="24.95" customHeight="1" x14ac:dyDescent="0.25">
      <c r="A112" s="8" t="s">
        <v>118</v>
      </c>
      <c r="B112" s="12"/>
      <c r="C112" s="5" t="str">
        <f>IF(B112=""," ",VLOOKUP(B112,PLAZAS!A:K,2,TRUE))</f>
        <v xml:space="preserve"> </v>
      </c>
      <c r="D112" s="5" t="str">
        <f>IF(B112=""," ",VLOOKUP(B112,PLAZAS!A:K,6,TRUE))</f>
        <v xml:space="preserve"> </v>
      </c>
      <c r="E112" s="5" t="str">
        <f>IF(B112=""," ",VLOOKUP(B112,PLAZAS!A:K,11,TRUE))</f>
        <v xml:space="preserve"> </v>
      </c>
      <c r="F112" s="5" t="str">
        <f>IF(B112=""," ",VLOOKUP(B112,PLAZAS!A:K,8,TRUE))</f>
        <v xml:space="preserve"> </v>
      </c>
      <c r="G112" s="5" t="str">
        <f>IF(B112=""," ",VLOOKUP(B112,PLAZAS!A:K,5,TRUE))</f>
        <v xml:space="preserve"> </v>
      </c>
      <c r="H112" s="5" t="str">
        <f>IF(B112=""," ",VLOOKUP(B112,PLAZAS!A:K,9,TRUE))</f>
        <v xml:space="preserve"> </v>
      </c>
    </row>
    <row r="113" spans="1:8" ht="24.95" customHeight="1" x14ac:dyDescent="0.25">
      <c r="A113" s="8" t="s">
        <v>119</v>
      </c>
      <c r="B113" s="12"/>
      <c r="C113" s="5" t="str">
        <f>IF(B113=""," ",VLOOKUP(B113,PLAZAS!A:K,2,TRUE))</f>
        <v xml:space="preserve"> </v>
      </c>
      <c r="D113" s="5" t="str">
        <f>IF(B113=""," ",VLOOKUP(B113,PLAZAS!A:K,6,TRUE))</f>
        <v xml:space="preserve"> </v>
      </c>
      <c r="E113" s="5" t="str">
        <f>IF(B113=""," ",VLOOKUP(B113,PLAZAS!A:K,11,TRUE))</f>
        <v xml:space="preserve"> </v>
      </c>
      <c r="F113" s="5" t="str">
        <f>IF(B113=""," ",VLOOKUP(B113,PLAZAS!A:K,8,TRUE))</f>
        <v xml:space="preserve"> </v>
      </c>
      <c r="G113" s="5" t="str">
        <f>IF(B113=""," ",VLOOKUP(B113,PLAZAS!A:K,5,TRUE))</f>
        <v xml:space="preserve"> </v>
      </c>
      <c r="H113" s="5" t="str">
        <f>IF(B113=""," ",VLOOKUP(B113,PLAZAS!A:K,9,TRUE))</f>
        <v xml:space="preserve"> </v>
      </c>
    </row>
    <row r="114" spans="1:8" ht="24.95" customHeight="1" x14ac:dyDescent="0.25">
      <c r="A114" s="8" t="s">
        <v>120</v>
      </c>
      <c r="B114" s="12"/>
      <c r="C114" s="5" t="str">
        <f>IF(B114=""," ",VLOOKUP(B114,PLAZAS!A:K,2,TRUE))</f>
        <v xml:space="preserve"> </v>
      </c>
      <c r="D114" s="5" t="str">
        <f>IF(B114=""," ",VLOOKUP(B114,PLAZAS!A:K,6,TRUE))</f>
        <v xml:space="preserve"> </v>
      </c>
      <c r="E114" s="5" t="str">
        <f>IF(B114=""," ",VLOOKUP(B114,PLAZAS!A:K,11,TRUE))</f>
        <v xml:space="preserve"> </v>
      </c>
      <c r="F114" s="5" t="str">
        <f>IF(B114=""," ",VLOOKUP(B114,PLAZAS!A:K,8,TRUE))</f>
        <v xml:space="preserve"> </v>
      </c>
      <c r="G114" s="5" t="str">
        <f>IF(B114=""," ",VLOOKUP(B114,PLAZAS!A:K,5,TRUE))</f>
        <v xml:space="preserve"> </v>
      </c>
      <c r="H114" s="5" t="str">
        <f>IF(B114=""," ",VLOOKUP(B114,PLAZAS!A:K,9,TRUE))</f>
        <v xml:space="preserve"> </v>
      </c>
    </row>
    <row r="115" spans="1:8" ht="24.95" customHeight="1" x14ac:dyDescent="0.25">
      <c r="A115" s="8" t="s">
        <v>121</v>
      </c>
      <c r="B115" s="12"/>
      <c r="C115" s="5" t="str">
        <f>IF(B115=""," ",VLOOKUP(B115,PLAZAS!A:K,2,TRUE))</f>
        <v xml:space="preserve"> </v>
      </c>
      <c r="D115" s="5" t="str">
        <f>IF(B115=""," ",VLOOKUP(B115,PLAZAS!A:K,6,TRUE))</f>
        <v xml:space="preserve"> </v>
      </c>
      <c r="E115" s="5" t="str">
        <f>IF(B115=""," ",VLOOKUP(B115,PLAZAS!A:K,11,TRUE))</f>
        <v xml:space="preserve"> </v>
      </c>
      <c r="F115" s="5" t="str">
        <f>IF(B115=""," ",VLOOKUP(B115,PLAZAS!A:K,8,TRUE))</f>
        <v xml:space="preserve"> </v>
      </c>
      <c r="G115" s="5" t="str">
        <f>IF(B115=""," ",VLOOKUP(B115,PLAZAS!A:K,5,TRUE))</f>
        <v xml:space="preserve"> </v>
      </c>
      <c r="H115" s="5" t="str">
        <f>IF(B115=""," ",VLOOKUP(B115,PLAZAS!A:K,9,TRUE))</f>
        <v xml:space="preserve"> </v>
      </c>
    </row>
    <row r="116" spans="1:8" ht="24.95" customHeight="1" x14ac:dyDescent="0.25">
      <c r="A116" s="8" t="s">
        <v>122</v>
      </c>
      <c r="B116" s="12"/>
      <c r="C116" s="5" t="str">
        <f>IF(B116=""," ",VLOOKUP(B116,PLAZAS!A:K,2,TRUE))</f>
        <v xml:space="preserve"> </v>
      </c>
      <c r="D116" s="5" t="str">
        <f>IF(B116=""," ",VLOOKUP(B116,PLAZAS!A:K,6,TRUE))</f>
        <v xml:space="preserve"> </v>
      </c>
      <c r="E116" s="5" t="str">
        <f>IF(B116=""," ",VLOOKUP(B116,PLAZAS!A:K,11,TRUE))</f>
        <v xml:space="preserve"> </v>
      </c>
      <c r="F116" s="5" t="str">
        <f>IF(B116=""," ",VLOOKUP(B116,PLAZAS!A:K,8,TRUE))</f>
        <v xml:space="preserve"> </v>
      </c>
      <c r="G116" s="5" t="str">
        <f>IF(B116=""," ",VLOOKUP(B116,PLAZAS!A:K,5,TRUE))</f>
        <v xml:space="preserve"> </v>
      </c>
      <c r="H116" s="5" t="str">
        <f>IF(B116=""," ",VLOOKUP(B116,PLAZAS!A:K,9,TRUE))</f>
        <v xml:space="preserve"> </v>
      </c>
    </row>
    <row r="117" spans="1:8" ht="24.95" customHeight="1" x14ac:dyDescent="0.25">
      <c r="A117" s="8" t="s">
        <v>123</v>
      </c>
      <c r="B117" s="12"/>
      <c r="C117" s="5" t="str">
        <f>IF(B117=""," ",VLOOKUP(B117,PLAZAS!A:K,2,TRUE))</f>
        <v xml:space="preserve"> </v>
      </c>
      <c r="D117" s="5" t="str">
        <f>IF(B117=""," ",VLOOKUP(B117,PLAZAS!A:K,6,TRUE))</f>
        <v xml:space="preserve"> </v>
      </c>
      <c r="E117" s="5" t="str">
        <f>IF(B117=""," ",VLOOKUP(B117,PLAZAS!A:K,11,TRUE))</f>
        <v xml:space="preserve"> </v>
      </c>
      <c r="F117" s="5" t="str">
        <f>IF(B117=""," ",VLOOKUP(B117,PLAZAS!A:K,8,TRUE))</f>
        <v xml:space="preserve"> </v>
      </c>
      <c r="G117" s="5" t="str">
        <f>IF(B117=""," ",VLOOKUP(B117,PLAZAS!A:K,5,TRUE))</f>
        <v xml:space="preserve"> </v>
      </c>
      <c r="H117" s="5" t="str">
        <f>IF(B117=""," ",VLOOKUP(B117,PLAZAS!A:K,9,TRUE))</f>
        <v xml:space="preserve"> </v>
      </c>
    </row>
    <row r="118" spans="1:8" ht="24.95" customHeight="1" x14ac:dyDescent="0.25">
      <c r="A118" s="8" t="s">
        <v>124</v>
      </c>
      <c r="B118" s="12"/>
      <c r="C118" s="5" t="str">
        <f>IF(B118=""," ",VLOOKUP(B118,PLAZAS!A:K,2,TRUE))</f>
        <v xml:space="preserve"> </v>
      </c>
      <c r="D118" s="5" t="str">
        <f>IF(B118=""," ",VLOOKUP(B118,PLAZAS!A:K,6,TRUE))</f>
        <v xml:space="preserve"> </v>
      </c>
      <c r="E118" s="5" t="str">
        <f>IF(B118=""," ",VLOOKUP(B118,PLAZAS!A:K,11,TRUE))</f>
        <v xml:space="preserve"> </v>
      </c>
      <c r="F118" s="5" t="str">
        <f>IF(B118=""," ",VLOOKUP(B118,PLAZAS!A:K,8,TRUE))</f>
        <v xml:space="preserve"> </v>
      </c>
      <c r="G118" s="5" t="str">
        <f>IF(B118=""," ",VLOOKUP(B118,PLAZAS!A:K,5,TRUE))</f>
        <v xml:space="preserve"> </v>
      </c>
      <c r="H118" s="5" t="str">
        <f>IF(B118=""," ",VLOOKUP(B118,PLAZAS!A:K,9,TRUE))</f>
        <v xml:space="preserve"> </v>
      </c>
    </row>
    <row r="119" spans="1:8" ht="24.95" customHeight="1" x14ac:dyDescent="0.25">
      <c r="A119" s="8" t="s">
        <v>125</v>
      </c>
      <c r="B119" s="12"/>
      <c r="C119" s="5" t="str">
        <f>IF(B119=""," ",VLOOKUP(B119,PLAZAS!A:K,2,TRUE))</f>
        <v xml:space="preserve"> </v>
      </c>
      <c r="D119" s="5" t="str">
        <f>IF(B119=""," ",VLOOKUP(B119,PLAZAS!A:K,6,TRUE))</f>
        <v xml:space="preserve"> </v>
      </c>
      <c r="E119" s="5" t="str">
        <f>IF(B119=""," ",VLOOKUP(B119,PLAZAS!A:K,11,TRUE))</f>
        <v xml:space="preserve"> </v>
      </c>
      <c r="F119" s="5" t="str">
        <f>IF(B119=""," ",VLOOKUP(B119,PLAZAS!A:K,8,TRUE))</f>
        <v xml:space="preserve"> </v>
      </c>
      <c r="G119" s="5" t="str">
        <f>IF(B119=""," ",VLOOKUP(B119,PLAZAS!A:K,5,TRUE))</f>
        <v xml:space="preserve"> </v>
      </c>
      <c r="H119" s="5" t="str">
        <f>IF(B119=""," ",VLOOKUP(B119,PLAZAS!A:K,9,TRUE))</f>
        <v xml:space="preserve"> </v>
      </c>
    </row>
    <row r="120" spans="1:8" ht="24.95" customHeight="1" x14ac:dyDescent="0.25">
      <c r="A120" s="8" t="s">
        <v>126</v>
      </c>
      <c r="B120" s="12"/>
      <c r="C120" s="5" t="str">
        <f>IF(B120=""," ",VLOOKUP(B120,PLAZAS!A:K,2,TRUE))</f>
        <v xml:space="preserve"> </v>
      </c>
      <c r="D120" s="5" t="str">
        <f>IF(B120=""," ",VLOOKUP(B120,PLAZAS!A:K,6,TRUE))</f>
        <v xml:space="preserve"> </v>
      </c>
      <c r="E120" s="5" t="str">
        <f>IF(B120=""," ",VLOOKUP(B120,PLAZAS!A:K,11,TRUE))</f>
        <v xml:space="preserve"> </v>
      </c>
      <c r="F120" s="5" t="str">
        <f>IF(B120=""," ",VLOOKUP(B120,PLAZAS!A:K,8,TRUE))</f>
        <v xml:space="preserve"> </v>
      </c>
      <c r="G120" s="5" t="str">
        <f>IF(B120=""," ",VLOOKUP(B120,PLAZAS!A:K,5,TRUE))</f>
        <v xml:space="preserve"> </v>
      </c>
      <c r="H120" s="5" t="str">
        <f>IF(B120=""," ",VLOOKUP(B120,PLAZAS!A:K,9,TRUE))</f>
        <v xml:space="preserve"> </v>
      </c>
    </row>
    <row r="121" spans="1:8" ht="24.95" customHeight="1" x14ac:dyDescent="0.25">
      <c r="A121" s="8" t="s">
        <v>127</v>
      </c>
      <c r="B121" s="12"/>
      <c r="C121" s="5" t="str">
        <f>IF(B121=""," ",VLOOKUP(B121,PLAZAS!A:K,2,TRUE))</f>
        <v xml:space="preserve"> </v>
      </c>
      <c r="D121" s="5" t="str">
        <f>IF(B121=""," ",VLOOKUP(B121,PLAZAS!A:K,6,TRUE))</f>
        <v xml:space="preserve"> </v>
      </c>
      <c r="E121" s="5" t="str">
        <f>IF(B121=""," ",VLOOKUP(B121,PLAZAS!A:K,11,TRUE))</f>
        <v xml:space="preserve"> </v>
      </c>
      <c r="F121" s="5" t="str">
        <f>IF(B121=""," ",VLOOKUP(B121,PLAZAS!A:K,8,TRUE))</f>
        <v xml:space="preserve"> </v>
      </c>
      <c r="G121" s="5" t="str">
        <f>IF(B121=""," ",VLOOKUP(B121,PLAZAS!A:K,5,TRUE))</f>
        <v xml:space="preserve"> </v>
      </c>
      <c r="H121" s="5" t="str">
        <f>IF(B121=""," ",VLOOKUP(B121,PLAZAS!A:K,9,TRUE))</f>
        <v xml:space="preserve"> </v>
      </c>
    </row>
    <row r="122" spans="1:8" ht="24.95" customHeight="1" x14ac:dyDescent="0.25">
      <c r="A122" s="8" t="s">
        <v>128</v>
      </c>
      <c r="B122" s="12"/>
      <c r="C122" s="5" t="str">
        <f>IF(B122=""," ",VLOOKUP(B122,PLAZAS!A:K,2,TRUE))</f>
        <v xml:space="preserve"> </v>
      </c>
      <c r="D122" s="5" t="str">
        <f>IF(B122=""," ",VLOOKUP(B122,PLAZAS!A:K,6,TRUE))</f>
        <v xml:space="preserve"> </v>
      </c>
      <c r="E122" s="5" t="str">
        <f>IF(B122=""," ",VLOOKUP(B122,PLAZAS!A:K,11,TRUE))</f>
        <v xml:space="preserve"> </v>
      </c>
      <c r="F122" s="5" t="str">
        <f>IF(B122=""," ",VLOOKUP(B122,PLAZAS!A:K,8,TRUE))</f>
        <v xml:space="preserve"> </v>
      </c>
      <c r="G122" s="5" t="str">
        <f>IF(B122=""," ",VLOOKUP(B122,PLAZAS!A:K,5,TRUE))</f>
        <v xml:space="preserve"> </v>
      </c>
      <c r="H122" s="5" t="str">
        <f>IF(B122=""," ",VLOOKUP(B122,PLAZAS!A:K,9,TRUE))</f>
        <v xml:space="preserve"> </v>
      </c>
    </row>
    <row r="123" spans="1:8" ht="24.95" customHeight="1" x14ac:dyDescent="0.25">
      <c r="A123" s="8" t="s">
        <v>129</v>
      </c>
      <c r="B123" s="12"/>
      <c r="C123" s="5" t="str">
        <f>IF(B123=""," ",VLOOKUP(B123,PLAZAS!A:K,2,TRUE))</f>
        <v xml:space="preserve"> </v>
      </c>
      <c r="D123" s="5" t="str">
        <f>IF(B123=""," ",VLOOKUP(B123,PLAZAS!A:K,6,TRUE))</f>
        <v xml:space="preserve"> </v>
      </c>
      <c r="E123" s="5" t="str">
        <f>IF(B123=""," ",VLOOKUP(B123,PLAZAS!A:K,11,TRUE))</f>
        <v xml:space="preserve"> </v>
      </c>
      <c r="F123" s="5" t="str">
        <f>IF(B123=""," ",VLOOKUP(B123,PLAZAS!A:K,8,TRUE))</f>
        <v xml:space="preserve"> </v>
      </c>
      <c r="G123" s="5" t="str">
        <f>IF(B123=""," ",VLOOKUP(B123,PLAZAS!A:K,5,TRUE))</f>
        <v xml:space="preserve"> </v>
      </c>
      <c r="H123" s="5" t="str">
        <f>IF(B123=""," ",VLOOKUP(B123,PLAZAS!A:K,9,TRUE))</f>
        <v xml:space="preserve"> </v>
      </c>
    </row>
    <row r="124" spans="1:8" ht="24.95" customHeight="1" x14ac:dyDescent="0.25">
      <c r="A124" s="8" t="s">
        <v>130</v>
      </c>
      <c r="B124" s="12"/>
      <c r="C124" s="5" t="str">
        <f>IF(B124=""," ",VLOOKUP(B124,PLAZAS!A:K,2,TRUE))</f>
        <v xml:space="preserve"> </v>
      </c>
      <c r="D124" s="5" t="str">
        <f>IF(B124=""," ",VLOOKUP(B124,PLAZAS!A:K,6,TRUE))</f>
        <v xml:space="preserve"> </v>
      </c>
      <c r="E124" s="5" t="str">
        <f>IF(B124=""," ",VLOOKUP(B124,PLAZAS!A:K,11,TRUE))</f>
        <v xml:space="preserve"> </v>
      </c>
      <c r="F124" s="5" t="str">
        <f>IF(B124=""," ",VLOOKUP(B124,PLAZAS!A:K,8,TRUE))</f>
        <v xml:space="preserve"> </v>
      </c>
      <c r="G124" s="5" t="str">
        <f>IF(B124=""," ",VLOOKUP(B124,PLAZAS!A:K,5,TRUE))</f>
        <v xml:space="preserve"> </v>
      </c>
      <c r="H124" s="5" t="str">
        <f>IF(B124=""," ",VLOOKUP(B124,PLAZAS!A:K,9,TRUE))</f>
        <v xml:space="preserve"> </v>
      </c>
    </row>
    <row r="125" spans="1:8" ht="24.95" customHeight="1" x14ac:dyDescent="0.25">
      <c r="A125" s="8" t="s">
        <v>131</v>
      </c>
      <c r="B125" s="12"/>
      <c r="C125" s="5" t="str">
        <f>IF(B125=""," ",VLOOKUP(B125,PLAZAS!A:K,2,TRUE))</f>
        <v xml:space="preserve"> </v>
      </c>
      <c r="D125" s="5" t="str">
        <f>IF(B125=""," ",VLOOKUP(B125,PLAZAS!A:K,6,TRUE))</f>
        <v xml:space="preserve"> </v>
      </c>
      <c r="E125" s="5" t="str">
        <f>IF(B125=""," ",VLOOKUP(B125,PLAZAS!A:K,11,TRUE))</f>
        <v xml:space="preserve"> </v>
      </c>
      <c r="F125" s="5" t="str">
        <f>IF(B125=""," ",VLOOKUP(B125,PLAZAS!A:K,8,TRUE))</f>
        <v xml:space="preserve"> </v>
      </c>
      <c r="G125" s="5" t="str">
        <f>IF(B125=""," ",VLOOKUP(B125,PLAZAS!A:K,5,TRUE))</f>
        <v xml:space="preserve"> </v>
      </c>
      <c r="H125" s="5" t="str">
        <f>IF(B125=""," ",VLOOKUP(B125,PLAZAS!A:K,9,TRUE))</f>
        <v xml:space="preserve"> </v>
      </c>
    </row>
    <row r="126" spans="1:8" ht="24.95" customHeight="1" x14ac:dyDescent="0.25">
      <c r="A126" s="8" t="s">
        <v>132</v>
      </c>
      <c r="B126" s="12"/>
      <c r="C126" s="5" t="str">
        <f>IF(B126=""," ",VLOOKUP(B126,PLAZAS!A:K,2,TRUE))</f>
        <v xml:space="preserve"> </v>
      </c>
      <c r="D126" s="5" t="str">
        <f>IF(B126=""," ",VLOOKUP(B126,PLAZAS!A:K,6,TRUE))</f>
        <v xml:space="preserve"> </v>
      </c>
      <c r="E126" s="5" t="str">
        <f>IF(B126=""," ",VLOOKUP(B126,PLAZAS!A:K,11,TRUE))</f>
        <v xml:space="preserve"> </v>
      </c>
      <c r="F126" s="5" t="str">
        <f>IF(B126=""," ",VLOOKUP(B126,PLAZAS!A:K,8,TRUE))</f>
        <v xml:space="preserve"> </v>
      </c>
      <c r="G126" s="5" t="str">
        <f>IF(B126=""," ",VLOOKUP(B126,PLAZAS!A:K,5,TRUE))</f>
        <v xml:space="preserve"> </v>
      </c>
      <c r="H126" s="5" t="str">
        <f>IF(B126=""," ",VLOOKUP(B126,PLAZAS!A:K,9,TRUE))</f>
        <v xml:space="preserve"> </v>
      </c>
    </row>
    <row r="127" spans="1:8" ht="24.95" customHeight="1" x14ac:dyDescent="0.25">
      <c r="A127" s="8" t="s">
        <v>133</v>
      </c>
      <c r="B127" s="12"/>
      <c r="C127" s="5" t="str">
        <f>IF(B127=""," ",VLOOKUP(B127,PLAZAS!A:K,2,TRUE))</f>
        <v xml:space="preserve"> </v>
      </c>
      <c r="D127" s="5" t="str">
        <f>IF(B127=""," ",VLOOKUP(B127,PLAZAS!A:K,6,TRUE))</f>
        <v xml:space="preserve"> </v>
      </c>
      <c r="E127" s="5" t="str">
        <f>IF(B127=""," ",VLOOKUP(B127,PLAZAS!A:K,11,TRUE))</f>
        <v xml:space="preserve"> </v>
      </c>
      <c r="F127" s="5" t="str">
        <f>IF(B127=""," ",VLOOKUP(B127,PLAZAS!A:K,8,TRUE))</f>
        <v xml:space="preserve"> </v>
      </c>
      <c r="G127" s="5" t="str">
        <f>IF(B127=""," ",VLOOKUP(B127,PLAZAS!A:K,5,TRUE))</f>
        <v xml:space="preserve"> </v>
      </c>
      <c r="H127" s="5" t="str">
        <f>IF(B127=""," ",VLOOKUP(B127,PLAZAS!A:K,9,TRUE))</f>
        <v xml:space="preserve"> </v>
      </c>
    </row>
    <row r="128" spans="1:8" ht="24.95" customHeight="1" x14ac:dyDescent="0.25">
      <c r="A128" s="8" t="s">
        <v>134</v>
      </c>
      <c r="B128" s="12"/>
      <c r="C128" s="5" t="str">
        <f>IF(B128=""," ",VLOOKUP(B128,PLAZAS!A:K,2,TRUE))</f>
        <v xml:space="preserve"> </v>
      </c>
      <c r="D128" s="5" t="str">
        <f>IF(B128=""," ",VLOOKUP(B128,PLAZAS!A:K,6,TRUE))</f>
        <v xml:space="preserve"> </v>
      </c>
      <c r="E128" s="5" t="str">
        <f>IF(B128=""," ",VLOOKUP(B128,PLAZAS!A:K,11,TRUE))</f>
        <v xml:space="preserve"> </v>
      </c>
      <c r="F128" s="5" t="str">
        <f>IF(B128=""," ",VLOOKUP(B128,PLAZAS!A:K,8,TRUE))</f>
        <v xml:space="preserve"> </v>
      </c>
      <c r="G128" s="5" t="str">
        <f>IF(B128=""," ",VLOOKUP(B128,PLAZAS!A:K,5,TRUE))</f>
        <v xml:space="preserve"> </v>
      </c>
      <c r="H128" s="5" t="str">
        <f>IF(B128=""," ",VLOOKUP(B128,PLAZAS!A:K,9,TRUE))</f>
        <v xml:space="preserve"> </v>
      </c>
    </row>
    <row r="129" spans="1:8" ht="24.95" customHeight="1" x14ac:dyDescent="0.25">
      <c r="A129" s="8" t="s">
        <v>135</v>
      </c>
      <c r="B129" s="12"/>
      <c r="C129" s="5" t="str">
        <f>IF(B129=""," ",VLOOKUP(B129,PLAZAS!A:K,2,TRUE))</f>
        <v xml:space="preserve"> </v>
      </c>
      <c r="D129" s="5" t="str">
        <f>IF(B129=""," ",VLOOKUP(B129,PLAZAS!A:K,6,TRUE))</f>
        <v xml:space="preserve"> </v>
      </c>
      <c r="E129" s="5" t="str">
        <f>IF(B129=""," ",VLOOKUP(B129,PLAZAS!A:K,11,TRUE))</f>
        <v xml:space="preserve"> </v>
      </c>
      <c r="F129" s="5" t="str">
        <f>IF(B129=""," ",VLOOKUP(B129,PLAZAS!A:K,8,TRUE))</f>
        <v xml:space="preserve"> </v>
      </c>
      <c r="G129" s="5" t="str">
        <f>IF(B129=""," ",VLOOKUP(B129,PLAZAS!A:K,5,TRUE))</f>
        <v xml:space="preserve"> </v>
      </c>
      <c r="H129" s="5" t="str">
        <f>IF(B129=""," ",VLOOKUP(B129,PLAZAS!A:K,9,TRUE))</f>
        <v xml:space="preserve"> </v>
      </c>
    </row>
    <row r="130" spans="1:8" ht="24.95" customHeight="1" x14ac:dyDescent="0.25">
      <c r="A130" s="8" t="s">
        <v>136</v>
      </c>
      <c r="B130" s="12"/>
      <c r="C130" s="5" t="str">
        <f>IF(B130=""," ",VLOOKUP(B130,PLAZAS!A:K,2,TRUE))</f>
        <v xml:space="preserve"> </v>
      </c>
      <c r="D130" s="5" t="str">
        <f>IF(B130=""," ",VLOOKUP(B130,PLAZAS!A:K,6,TRUE))</f>
        <v xml:space="preserve"> </v>
      </c>
      <c r="E130" s="5" t="str">
        <f>IF(B130=""," ",VLOOKUP(B130,PLAZAS!A:K,11,TRUE))</f>
        <v xml:space="preserve"> </v>
      </c>
      <c r="F130" s="5" t="str">
        <f>IF(B130=""," ",VLOOKUP(B130,PLAZAS!A:K,8,TRUE))</f>
        <v xml:space="preserve"> </v>
      </c>
      <c r="G130" s="5" t="str">
        <f>IF(B130=""," ",VLOOKUP(B130,PLAZAS!A:K,5,TRUE))</f>
        <v xml:space="preserve"> </v>
      </c>
      <c r="H130" s="5" t="str">
        <f>IF(B130=""," ",VLOOKUP(B130,PLAZAS!A:K,9,TRUE))</f>
        <v xml:space="preserve"> </v>
      </c>
    </row>
    <row r="131" spans="1:8" ht="24.95" customHeight="1" x14ac:dyDescent="0.25">
      <c r="A131" s="8" t="s">
        <v>137</v>
      </c>
      <c r="B131" s="12"/>
      <c r="C131" s="5" t="str">
        <f>IF(B131=""," ",VLOOKUP(B131,PLAZAS!A:K,2,TRUE))</f>
        <v xml:space="preserve"> </v>
      </c>
      <c r="D131" s="5" t="str">
        <f>IF(B131=""," ",VLOOKUP(B131,PLAZAS!A:K,6,TRUE))</f>
        <v xml:space="preserve"> </v>
      </c>
      <c r="E131" s="5" t="str">
        <f>IF(B131=""," ",VLOOKUP(B131,PLAZAS!A:K,11,TRUE))</f>
        <v xml:space="preserve"> </v>
      </c>
      <c r="F131" s="5" t="str">
        <f>IF(B131=""," ",VLOOKUP(B131,PLAZAS!A:K,8,TRUE))</f>
        <v xml:space="preserve"> </v>
      </c>
      <c r="G131" s="5" t="str">
        <f>IF(B131=""," ",VLOOKUP(B131,PLAZAS!A:K,5,TRUE))</f>
        <v xml:space="preserve"> </v>
      </c>
      <c r="H131" s="5" t="str">
        <f>IF(B131=""," ",VLOOKUP(B131,PLAZAS!A:K,9,TRUE))</f>
        <v xml:space="preserve"> </v>
      </c>
    </row>
    <row r="132" spans="1:8" ht="24.95" customHeight="1" x14ac:dyDescent="0.25">
      <c r="A132" s="8" t="s">
        <v>138</v>
      </c>
      <c r="B132" s="12"/>
      <c r="C132" s="5" t="str">
        <f>IF(B132=""," ",VLOOKUP(B132,PLAZAS!A:K,2,TRUE))</f>
        <v xml:space="preserve"> </v>
      </c>
      <c r="D132" s="5" t="str">
        <f>IF(B132=""," ",VLOOKUP(B132,PLAZAS!A:K,6,TRUE))</f>
        <v xml:space="preserve"> </v>
      </c>
      <c r="E132" s="5" t="str">
        <f>IF(B132=""," ",VLOOKUP(B132,PLAZAS!A:K,11,TRUE))</f>
        <v xml:space="preserve"> </v>
      </c>
      <c r="F132" s="5" t="str">
        <f>IF(B132=""," ",VLOOKUP(B132,PLAZAS!A:K,8,TRUE))</f>
        <v xml:space="preserve"> </v>
      </c>
      <c r="G132" s="5" t="str">
        <f>IF(B132=""," ",VLOOKUP(B132,PLAZAS!A:K,5,TRUE))</f>
        <v xml:space="preserve"> </v>
      </c>
      <c r="H132" s="5" t="str">
        <f>IF(B132=""," ",VLOOKUP(B132,PLAZAS!A:K,9,TRUE))</f>
        <v xml:space="preserve"> </v>
      </c>
    </row>
    <row r="133" spans="1:8" ht="24.95" customHeight="1" x14ac:dyDescent="0.25">
      <c r="A133" s="8" t="s">
        <v>139</v>
      </c>
      <c r="B133" s="12"/>
      <c r="C133" s="5" t="str">
        <f>IF(B133=""," ",VLOOKUP(B133,PLAZAS!A:K,2,TRUE))</f>
        <v xml:space="preserve"> </v>
      </c>
      <c r="D133" s="5" t="str">
        <f>IF(B133=""," ",VLOOKUP(B133,PLAZAS!A:K,6,TRUE))</f>
        <v xml:space="preserve"> </v>
      </c>
      <c r="E133" s="5" t="str">
        <f>IF(B133=""," ",VLOOKUP(B133,PLAZAS!A:K,11,TRUE))</f>
        <v xml:space="preserve"> </v>
      </c>
      <c r="F133" s="5" t="str">
        <f>IF(B133=""," ",VLOOKUP(B133,PLAZAS!A:K,8,TRUE))</f>
        <v xml:space="preserve"> </v>
      </c>
      <c r="G133" s="5" t="str">
        <f>IF(B133=""," ",VLOOKUP(B133,PLAZAS!A:K,5,TRUE))</f>
        <v xml:space="preserve"> </v>
      </c>
      <c r="H133" s="5" t="str">
        <f>IF(B133=""," ",VLOOKUP(B133,PLAZAS!A:K,9,TRUE))</f>
        <v xml:space="preserve"> </v>
      </c>
    </row>
    <row r="134" spans="1:8" ht="24.95" customHeight="1" x14ac:dyDescent="0.25">
      <c r="A134" s="8" t="s">
        <v>140</v>
      </c>
      <c r="B134" s="12"/>
      <c r="C134" s="5" t="str">
        <f>IF(B134=""," ",VLOOKUP(B134,PLAZAS!A:K,2,TRUE))</f>
        <v xml:space="preserve"> </v>
      </c>
      <c r="D134" s="5" t="str">
        <f>IF(B134=""," ",VLOOKUP(B134,PLAZAS!A:K,6,TRUE))</f>
        <v xml:space="preserve"> </v>
      </c>
      <c r="E134" s="5" t="str">
        <f>IF(B134=""," ",VLOOKUP(B134,PLAZAS!A:K,11,TRUE))</f>
        <v xml:space="preserve"> </v>
      </c>
      <c r="F134" s="5" t="str">
        <f>IF(B134=""," ",VLOOKUP(B134,PLAZAS!A:K,8,TRUE))</f>
        <v xml:space="preserve"> </v>
      </c>
      <c r="G134" s="5" t="str">
        <f>IF(B134=""," ",VLOOKUP(B134,PLAZAS!A:K,5,TRUE))</f>
        <v xml:space="preserve"> </v>
      </c>
      <c r="H134" s="5" t="str">
        <f>IF(B134=""," ",VLOOKUP(B134,PLAZAS!A:K,9,TRUE))</f>
        <v xml:space="preserve"> </v>
      </c>
    </row>
    <row r="135" spans="1:8" ht="24.95" customHeight="1" x14ac:dyDescent="0.25">
      <c r="A135" s="8" t="s">
        <v>141</v>
      </c>
      <c r="B135" s="12"/>
      <c r="C135" s="5" t="str">
        <f>IF(B135=""," ",VLOOKUP(B135,PLAZAS!A:K,2,TRUE))</f>
        <v xml:space="preserve"> </v>
      </c>
      <c r="D135" s="5" t="str">
        <f>IF(B135=""," ",VLOOKUP(B135,PLAZAS!A:K,6,TRUE))</f>
        <v xml:space="preserve"> </v>
      </c>
      <c r="E135" s="5" t="str">
        <f>IF(B135=""," ",VLOOKUP(B135,PLAZAS!A:K,11,TRUE))</f>
        <v xml:space="preserve"> </v>
      </c>
      <c r="F135" s="5" t="str">
        <f>IF(B135=""," ",VLOOKUP(B135,PLAZAS!A:K,8,TRUE))</f>
        <v xml:space="preserve"> </v>
      </c>
      <c r="G135" s="5" t="str">
        <f>IF(B135=""," ",VLOOKUP(B135,PLAZAS!A:K,5,TRUE))</f>
        <v xml:space="preserve"> </v>
      </c>
      <c r="H135" s="5" t="str">
        <f>IF(B135=""," ",VLOOKUP(B135,PLAZAS!A:K,9,TRUE))</f>
        <v xml:space="preserve"> </v>
      </c>
    </row>
    <row r="136" spans="1:8" ht="24.95" customHeight="1" x14ac:dyDescent="0.25">
      <c r="A136" s="8" t="s">
        <v>142</v>
      </c>
      <c r="B136" s="12"/>
      <c r="C136" s="5" t="str">
        <f>IF(B136=""," ",VLOOKUP(B136,PLAZAS!A:K,2,TRUE))</f>
        <v xml:space="preserve"> </v>
      </c>
      <c r="D136" s="5" t="str">
        <f>IF(B136=""," ",VLOOKUP(B136,PLAZAS!A:K,6,TRUE))</f>
        <v xml:space="preserve"> </v>
      </c>
      <c r="E136" s="5" t="str">
        <f>IF(B136=""," ",VLOOKUP(B136,PLAZAS!A:K,11,TRUE))</f>
        <v xml:space="preserve"> </v>
      </c>
      <c r="F136" s="5" t="str">
        <f>IF(B136=""," ",VLOOKUP(B136,PLAZAS!A:K,8,TRUE))</f>
        <v xml:space="preserve"> </v>
      </c>
      <c r="G136" s="5" t="str">
        <f>IF(B136=""," ",VLOOKUP(B136,PLAZAS!A:K,5,TRUE))</f>
        <v xml:space="preserve"> </v>
      </c>
      <c r="H136" s="5" t="str">
        <f>IF(B136=""," ",VLOOKUP(B136,PLAZAS!A:K,9,TRUE))</f>
        <v xml:space="preserve"> </v>
      </c>
    </row>
    <row r="137" spans="1:8" ht="24.95" customHeight="1" x14ac:dyDescent="0.25">
      <c r="A137" s="8" t="s">
        <v>143</v>
      </c>
      <c r="B137" s="12"/>
      <c r="C137" s="5" t="str">
        <f>IF(B137=""," ",VLOOKUP(B137,PLAZAS!A:K,2,TRUE))</f>
        <v xml:space="preserve"> </v>
      </c>
      <c r="D137" s="5" t="str">
        <f>IF(B137=""," ",VLOOKUP(B137,PLAZAS!A:K,6,TRUE))</f>
        <v xml:space="preserve"> </v>
      </c>
      <c r="E137" s="5" t="str">
        <f>IF(B137=""," ",VLOOKUP(B137,PLAZAS!A:K,11,TRUE))</f>
        <v xml:space="preserve"> </v>
      </c>
      <c r="F137" s="5" t="str">
        <f>IF(B137=""," ",VLOOKUP(B137,PLAZAS!A:K,8,TRUE))</f>
        <v xml:space="preserve"> </v>
      </c>
      <c r="G137" s="5" t="str">
        <f>IF(B137=""," ",VLOOKUP(B137,PLAZAS!A:K,5,TRUE))</f>
        <v xml:space="preserve"> </v>
      </c>
      <c r="H137" s="5" t="str">
        <f>IF(B137=""," ",VLOOKUP(B137,PLAZAS!A:K,9,TRUE))</f>
        <v xml:space="preserve"> </v>
      </c>
    </row>
    <row r="138" spans="1:8" ht="24.95" customHeight="1" x14ac:dyDescent="0.25">
      <c r="A138" s="8" t="s">
        <v>144</v>
      </c>
      <c r="B138" s="12"/>
      <c r="C138" s="5" t="str">
        <f>IF(B138=""," ",VLOOKUP(B138,PLAZAS!A:K,2,TRUE))</f>
        <v xml:space="preserve"> </v>
      </c>
      <c r="D138" s="5" t="str">
        <f>IF(B138=""," ",VLOOKUP(B138,PLAZAS!A:K,6,TRUE))</f>
        <v xml:space="preserve"> </v>
      </c>
      <c r="E138" s="5" t="str">
        <f>IF(B138=""," ",VLOOKUP(B138,PLAZAS!A:K,11,TRUE))</f>
        <v xml:space="preserve"> </v>
      </c>
      <c r="F138" s="5" t="str">
        <f>IF(B138=""," ",VLOOKUP(B138,PLAZAS!A:K,8,TRUE))</f>
        <v xml:space="preserve"> </v>
      </c>
      <c r="G138" s="5" t="str">
        <f>IF(B138=""," ",VLOOKUP(B138,PLAZAS!A:K,5,TRUE))</f>
        <v xml:space="preserve"> </v>
      </c>
      <c r="H138" s="5" t="str">
        <f>IF(B138=""," ",VLOOKUP(B138,PLAZAS!A:K,9,TRUE))</f>
        <v xml:space="preserve"> </v>
      </c>
    </row>
    <row r="139" spans="1:8" ht="24.95" customHeight="1" x14ac:dyDescent="0.25">
      <c r="A139" s="8" t="s">
        <v>145</v>
      </c>
      <c r="B139" s="12"/>
      <c r="C139" s="5" t="str">
        <f>IF(B139=""," ",VLOOKUP(B139,PLAZAS!A:K,2,TRUE))</f>
        <v xml:space="preserve"> </v>
      </c>
      <c r="D139" s="5" t="str">
        <f>IF(B139=""," ",VLOOKUP(B139,PLAZAS!A:K,6,TRUE))</f>
        <v xml:space="preserve"> </v>
      </c>
      <c r="E139" s="5" t="str">
        <f>IF(B139=""," ",VLOOKUP(B139,PLAZAS!A:K,11,TRUE))</f>
        <v xml:space="preserve"> </v>
      </c>
      <c r="F139" s="5" t="str">
        <f>IF(B139=""," ",VLOOKUP(B139,PLAZAS!A:K,8,TRUE))</f>
        <v xml:space="preserve"> </v>
      </c>
      <c r="G139" s="5" t="str">
        <f>IF(B139=""," ",VLOOKUP(B139,PLAZAS!A:K,5,TRUE))</f>
        <v xml:space="preserve"> </v>
      </c>
      <c r="H139" s="5" t="str">
        <f>IF(B139=""," ",VLOOKUP(B139,PLAZAS!A:K,9,TRUE))</f>
        <v xml:space="preserve"> </v>
      </c>
    </row>
    <row r="140" spans="1:8" ht="24.95" customHeight="1" x14ac:dyDescent="0.25">
      <c r="A140" s="8" t="s">
        <v>146</v>
      </c>
      <c r="B140" s="12"/>
      <c r="C140" s="5" t="str">
        <f>IF(B140=""," ",VLOOKUP(B140,PLAZAS!A:K,2,TRUE))</f>
        <v xml:space="preserve"> </v>
      </c>
      <c r="D140" s="5" t="str">
        <f>IF(B140=""," ",VLOOKUP(B140,PLAZAS!A:K,6,TRUE))</f>
        <v xml:space="preserve"> </v>
      </c>
      <c r="E140" s="5" t="str">
        <f>IF(B140=""," ",VLOOKUP(B140,PLAZAS!A:K,11,TRUE))</f>
        <v xml:space="preserve"> </v>
      </c>
      <c r="F140" s="5" t="str">
        <f>IF(B140=""," ",VLOOKUP(B140,PLAZAS!A:K,8,TRUE))</f>
        <v xml:space="preserve"> </v>
      </c>
      <c r="G140" s="5" t="str">
        <f>IF(B140=""," ",VLOOKUP(B140,PLAZAS!A:K,5,TRUE))</f>
        <v xml:space="preserve"> </v>
      </c>
      <c r="H140" s="5" t="str">
        <f>IF(B140=""," ",VLOOKUP(B140,PLAZAS!A:K,9,TRUE))</f>
        <v xml:space="preserve"> </v>
      </c>
    </row>
  </sheetData>
  <sheetProtection sheet="1" objects="1" scenarios="1"/>
  <phoneticPr fontId="9" type="noConversion"/>
  <dataValidations count="1">
    <dataValidation type="custom" allowBlank="1" showInputMessage="1" showErrorMessage="1" errorTitle="VALOR NO PERMITIDO" error="la plaza que intenta introducir no está permitida por estar duplicada o por no existir._x000a__x000a_" sqref="B2:B140" xr:uid="{C870D587-2EEB-418B-A73B-17343646ADCB}">
      <formula1>AND(COUNTIF($B$2:$B$140,B2)=1,B2&lt;=139)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EB63A-AF2C-469E-BAB0-63F9002D9D6F}">
  <dimension ref="A1:P140"/>
  <sheetViews>
    <sheetView workbookViewId="0">
      <selection activeCell="K3" sqref="K3"/>
    </sheetView>
  </sheetViews>
  <sheetFormatPr baseColWidth="10" defaultColWidth="11.42578125" defaultRowHeight="15" x14ac:dyDescent="0.25"/>
  <cols>
    <col min="1" max="1" width="12.28515625" bestFit="1" customWidth="1"/>
    <col min="2" max="2" width="14.42578125" style="16" bestFit="1" customWidth="1"/>
    <col min="4" max="4" width="17.7109375" bestFit="1" customWidth="1"/>
    <col min="5" max="5" width="21" bestFit="1" customWidth="1"/>
    <col min="6" max="6" width="15.5703125" bestFit="1" customWidth="1"/>
    <col min="7" max="8" width="15" bestFit="1" customWidth="1"/>
    <col min="9" max="9" width="11.7109375" bestFit="1" customWidth="1"/>
    <col min="10" max="10" width="15.85546875" bestFit="1" customWidth="1"/>
    <col min="11" max="11" width="15" style="16" bestFit="1" customWidth="1"/>
  </cols>
  <sheetData>
    <row r="1" spans="1:16" ht="27" x14ac:dyDescent="0.25">
      <c r="A1" s="1" t="s">
        <v>1</v>
      </c>
      <c r="B1" s="1" t="s">
        <v>2</v>
      </c>
      <c r="C1" s="1" t="s">
        <v>147</v>
      </c>
      <c r="D1" s="1" t="s">
        <v>148</v>
      </c>
      <c r="E1" s="1" t="s">
        <v>149</v>
      </c>
      <c r="F1" s="1" t="s">
        <v>150</v>
      </c>
      <c r="G1" s="1" t="s">
        <v>151</v>
      </c>
      <c r="H1" s="1" t="s">
        <v>152</v>
      </c>
      <c r="I1" s="1" t="s">
        <v>7</v>
      </c>
      <c r="J1" s="1" t="s">
        <v>153</v>
      </c>
      <c r="K1" s="1" t="s">
        <v>4</v>
      </c>
    </row>
    <row r="2" spans="1:16" ht="67.5" x14ac:dyDescent="0.25">
      <c r="A2" s="2">
        <v>1</v>
      </c>
      <c r="B2" s="15">
        <v>1</v>
      </c>
      <c r="C2" s="2" t="s">
        <v>154</v>
      </c>
      <c r="D2" s="2" t="s">
        <v>155</v>
      </c>
      <c r="E2" s="3" t="s">
        <v>156</v>
      </c>
      <c r="F2" s="3" t="s">
        <v>157</v>
      </c>
      <c r="G2" s="3" t="s">
        <v>158</v>
      </c>
      <c r="H2" s="3" t="s">
        <v>158</v>
      </c>
      <c r="I2" s="3" t="s">
        <v>159</v>
      </c>
      <c r="J2" s="4"/>
      <c r="K2" s="14" t="s">
        <v>160</v>
      </c>
    </row>
    <row r="3" spans="1:16" ht="67.5" x14ac:dyDescent="0.25">
      <c r="A3" s="2">
        <v>2</v>
      </c>
      <c r="B3" s="15">
        <v>1</v>
      </c>
      <c r="C3" s="2" t="s">
        <v>154</v>
      </c>
      <c r="D3" s="2" t="s">
        <v>155</v>
      </c>
      <c r="E3" s="3" t="s">
        <v>156</v>
      </c>
      <c r="F3" s="3" t="s">
        <v>161</v>
      </c>
      <c r="G3" s="3" t="s">
        <v>162</v>
      </c>
      <c r="H3" s="3" t="s">
        <v>162</v>
      </c>
      <c r="I3" s="3" t="s">
        <v>163</v>
      </c>
      <c r="J3" s="4"/>
      <c r="K3" s="14" t="s">
        <v>160</v>
      </c>
    </row>
    <row r="4" spans="1:16" ht="67.5" x14ac:dyDescent="0.25">
      <c r="A4" s="2">
        <v>3</v>
      </c>
      <c r="B4" s="15">
        <v>1</v>
      </c>
      <c r="C4" s="2" t="s">
        <v>154</v>
      </c>
      <c r="D4" s="2" t="s">
        <v>155</v>
      </c>
      <c r="E4" s="2" t="s">
        <v>164</v>
      </c>
      <c r="F4" s="3" t="s">
        <v>165</v>
      </c>
      <c r="G4" s="2" t="s">
        <v>166</v>
      </c>
      <c r="H4" s="2" t="s">
        <v>166</v>
      </c>
      <c r="I4" s="2" t="s">
        <v>167</v>
      </c>
      <c r="J4" s="1"/>
      <c r="K4" s="15" t="s">
        <v>168</v>
      </c>
    </row>
    <row r="5" spans="1:16" ht="81" x14ac:dyDescent="0.25">
      <c r="A5" s="2">
        <v>4</v>
      </c>
      <c r="B5" s="15">
        <v>1</v>
      </c>
      <c r="C5" s="2" t="s">
        <v>154</v>
      </c>
      <c r="D5" s="2" t="s">
        <v>155</v>
      </c>
      <c r="E5" s="2" t="s">
        <v>169</v>
      </c>
      <c r="F5" s="3">
        <v>4917709</v>
      </c>
      <c r="G5" s="2" t="s">
        <v>166</v>
      </c>
      <c r="H5" s="2" t="s">
        <v>166</v>
      </c>
      <c r="I5" s="2" t="s">
        <v>170</v>
      </c>
      <c r="J5" s="4"/>
      <c r="K5" s="15" t="s">
        <v>171</v>
      </c>
    </row>
    <row r="6" spans="1:16" ht="67.5" x14ac:dyDescent="0.25">
      <c r="A6" s="2">
        <v>5</v>
      </c>
      <c r="B6" s="15">
        <v>1</v>
      </c>
      <c r="C6" s="2" t="s">
        <v>154</v>
      </c>
      <c r="D6" s="2" t="s">
        <v>155</v>
      </c>
      <c r="E6" s="2" t="s">
        <v>172</v>
      </c>
      <c r="F6" s="3">
        <v>5022722</v>
      </c>
      <c r="G6" s="2" t="s">
        <v>166</v>
      </c>
      <c r="H6" s="2" t="s">
        <v>166</v>
      </c>
      <c r="I6" s="2" t="s">
        <v>173</v>
      </c>
      <c r="J6" s="4"/>
      <c r="K6" s="15" t="s">
        <v>174</v>
      </c>
      <c r="P6" s="3"/>
    </row>
    <row r="7" spans="1:16" ht="67.5" x14ac:dyDescent="0.25">
      <c r="A7" s="2">
        <v>6</v>
      </c>
      <c r="B7" s="15">
        <v>1</v>
      </c>
      <c r="C7" s="2" t="s">
        <v>154</v>
      </c>
      <c r="D7" s="2" t="s">
        <v>155</v>
      </c>
      <c r="E7" s="2" t="s">
        <v>172</v>
      </c>
      <c r="F7" s="3">
        <v>5600673</v>
      </c>
      <c r="G7" s="2" t="s">
        <v>166</v>
      </c>
      <c r="H7" s="2" t="s">
        <v>166</v>
      </c>
      <c r="I7" s="2" t="s">
        <v>173</v>
      </c>
      <c r="J7" s="4"/>
      <c r="K7" s="15" t="s">
        <v>174</v>
      </c>
    </row>
    <row r="8" spans="1:16" ht="67.5" x14ac:dyDescent="0.25">
      <c r="A8" s="2">
        <v>7</v>
      </c>
      <c r="B8" s="15">
        <v>1</v>
      </c>
      <c r="C8" s="2" t="s">
        <v>154</v>
      </c>
      <c r="D8" s="2" t="s">
        <v>155</v>
      </c>
      <c r="E8" s="3" t="s">
        <v>156</v>
      </c>
      <c r="F8" s="3" t="s">
        <v>161</v>
      </c>
      <c r="G8" s="3" t="s">
        <v>166</v>
      </c>
      <c r="H8" s="3" t="s">
        <v>166</v>
      </c>
      <c r="I8" s="3" t="s">
        <v>175</v>
      </c>
      <c r="J8" s="4"/>
      <c r="K8" s="15" t="s">
        <v>160</v>
      </c>
    </row>
    <row r="9" spans="1:16" ht="67.5" x14ac:dyDescent="0.25">
      <c r="A9" s="2">
        <v>8</v>
      </c>
      <c r="B9" s="15">
        <v>1</v>
      </c>
      <c r="C9" s="2" t="s">
        <v>154</v>
      </c>
      <c r="D9" s="2" t="s">
        <v>155</v>
      </c>
      <c r="E9" s="2" t="s">
        <v>172</v>
      </c>
      <c r="F9" s="3">
        <v>5600687</v>
      </c>
      <c r="G9" s="2" t="s">
        <v>176</v>
      </c>
      <c r="H9" s="2" t="s">
        <v>177</v>
      </c>
      <c r="I9" s="2" t="s">
        <v>178</v>
      </c>
      <c r="J9" s="4"/>
      <c r="K9" s="15" t="s">
        <v>171</v>
      </c>
    </row>
    <row r="10" spans="1:16" ht="67.5" x14ac:dyDescent="0.25">
      <c r="A10" s="2">
        <v>9</v>
      </c>
      <c r="B10" s="15">
        <v>1</v>
      </c>
      <c r="C10" s="2" t="s">
        <v>154</v>
      </c>
      <c r="D10" s="2" t="s">
        <v>155</v>
      </c>
      <c r="E10" s="2" t="s">
        <v>179</v>
      </c>
      <c r="F10" s="3">
        <v>4991114</v>
      </c>
      <c r="G10" s="2" t="s">
        <v>180</v>
      </c>
      <c r="H10" s="2" t="s">
        <v>180</v>
      </c>
      <c r="I10" s="2" t="s">
        <v>181</v>
      </c>
      <c r="J10" s="4"/>
      <c r="K10" s="15" t="s">
        <v>182</v>
      </c>
    </row>
    <row r="11" spans="1:16" ht="67.5" x14ac:dyDescent="0.25">
      <c r="A11" s="2">
        <v>10</v>
      </c>
      <c r="B11" s="15">
        <v>1</v>
      </c>
      <c r="C11" s="2" t="s">
        <v>154</v>
      </c>
      <c r="D11" s="2" t="s">
        <v>155</v>
      </c>
      <c r="E11" s="3" t="s">
        <v>156</v>
      </c>
      <c r="F11" s="3" t="s">
        <v>183</v>
      </c>
      <c r="G11" s="3" t="s">
        <v>184</v>
      </c>
      <c r="H11" s="3" t="s">
        <v>184</v>
      </c>
      <c r="I11" s="3" t="s">
        <v>185</v>
      </c>
      <c r="J11" s="4"/>
      <c r="K11" s="15" t="s">
        <v>160</v>
      </c>
    </row>
    <row r="12" spans="1:16" ht="81" x14ac:dyDescent="0.25">
      <c r="A12" s="2">
        <v>11</v>
      </c>
      <c r="B12" s="15">
        <v>1</v>
      </c>
      <c r="C12" s="2" t="s">
        <v>154</v>
      </c>
      <c r="D12" s="2" t="s">
        <v>155</v>
      </c>
      <c r="E12" s="2" t="s">
        <v>186</v>
      </c>
      <c r="F12" s="3">
        <v>4924553</v>
      </c>
      <c r="G12" s="2" t="s">
        <v>187</v>
      </c>
      <c r="H12" s="2" t="s">
        <v>188</v>
      </c>
      <c r="I12" s="2" t="s">
        <v>189</v>
      </c>
      <c r="J12" s="4"/>
      <c r="K12" s="15" t="s">
        <v>190</v>
      </c>
    </row>
    <row r="13" spans="1:16" ht="81" x14ac:dyDescent="0.25">
      <c r="A13" s="2">
        <v>12</v>
      </c>
      <c r="B13" s="15">
        <v>1</v>
      </c>
      <c r="C13" s="2" t="s">
        <v>154</v>
      </c>
      <c r="D13" s="2" t="s">
        <v>155</v>
      </c>
      <c r="E13" s="2" t="s">
        <v>191</v>
      </c>
      <c r="F13" s="3">
        <v>4924432</v>
      </c>
      <c r="G13" s="2" t="s">
        <v>192</v>
      </c>
      <c r="H13" s="2" t="s">
        <v>193</v>
      </c>
      <c r="I13" s="2" t="s">
        <v>189</v>
      </c>
      <c r="J13" s="4"/>
      <c r="K13" s="15" t="s">
        <v>190</v>
      </c>
    </row>
    <row r="14" spans="1:16" ht="67.5" x14ac:dyDescent="0.25">
      <c r="A14" s="2">
        <v>13</v>
      </c>
      <c r="B14" s="15">
        <v>1</v>
      </c>
      <c r="C14" s="2" t="s">
        <v>154</v>
      </c>
      <c r="D14" s="2" t="s">
        <v>155</v>
      </c>
      <c r="E14" s="2" t="s">
        <v>194</v>
      </c>
      <c r="F14" s="3" t="s">
        <v>195</v>
      </c>
      <c r="G14" s="2" t="s">
        <v>196</v>
      </c>
      <c r="H14" s="2" t="s">
        <v>197</v>
      </c>
      <c r="I14" s="2"/>
      <c r="J14" s="1"/>
      <c r="K14" s="15" t="s">
        <v>198</v>
      </c>
    </row>
    <row r="15" spans="1:16" ht="81" x14ac:dyDescent="0.25">
      <c r="A15" s="2">
        <v>14</v>
      </c>
      <c r="B15" s="15">
        <v>1</v>
      </c>
      <c r="C15" s="2" t="s">
        <v>154</v>
      </c>
      <c r="D15" s="2" t="s">
        <v>155</v>
      </c>
      <c r="E15" s="2" t="s">
        <v>179</v>
      </c>
      <c r="F15" s="3">
        <v>4952386</v>
      </c>
      <c r="G15" s="2" t="s">
        <v>196</v>
      </c>
      <c r="H15" s="2" t="s">
        <v>196</v>
      </c>
      <c r="I15" s="2" t="s">
        <v>199</v>
      </c>
      <c r="J15" s="4"/>
      <c r="K15" s="15" t="s">
        <v>182</v>
      </c>
    </row>
    <row r="16" spans="1:16" ht="67.5" x14ac:dyDescent="0.25">
      <c r="A16" s="2">
        <v>15</v>
      </c>
      <c r="B16" s="15">
        <v>1</v>
      </c>
      <c r="C16" s="2" t="s">
        <v>154</v>
      </c>
      <c r="D16" s="2" t="s">
        <v>155</v>
      </c>
      <c r="E16" s="3" t="s">
        <v>156</v>
      </c>
      <c r="F16" s="3" t="s">
        <v>200</v>
      </c>
      <c r="G16" s="3" t="s">
        <v>201</v>
      </c>
      <c r="H16" s="3" t="s">
        <v>201</v>
      </c>
      <c r="I16" s="3" t="s">
        <v>202</v>
      </c>
      <c r="J16" s="4"/>
      <c r="K16" s="15" t="s">
        <v>160</v>
      </c>
    </row>
    <row r="17" spans="1:11" ht="67.5" x14ac:dyDescent="0.25">
      <c r="A17" s="2">
        <v>16</v>
      </c>
      <c r="B17" s="15">
        <v>1</v>
      </c>
      <c r="C17" s="2" t="s">
        <v>154</v>
      </c>
      <c r="D17" s="2" t="s">
        <v>155</v>
      </c>
      <c r="E17" s="2" t="s">
        <v>172</v>
      </c>
      <c r="F17" s="3">
        <v>4974934</v>
      </c>
      <c r="G17" s="2" t="s">
        <v>203</v>
      </c>
      <c r="H17" s="2" t="s">
        <v>203</v>
      </c>
      <c r="I17" s="2" t="s">
        <v>204</v>
      </c>
      <c r="J17" s="4"/>
      <c r="K17" s="15" t="s">
        <v>174</v>
      </c>
    </row>
    <row r="18" spans="1:11" ht="67.5" x14ac:dyDescent="0.25">
      <c r="A18" s="2">
        <v>17</v>
      </c>
      <c r="B18" s="15">
        <v>1</v>
      </c>
      <c r="C18" s="2" t="s">
        <v>154</v>
      </c>
      <c r="D18" s="2" t="s">
        <v>155</v>
      </c>
      <c r="E18" s="2" t="s">
        <v>172</v>
      </c>
      <c r="F18" s="3">
        <v>5750637</v>
      </c>
      <c r="G18" s="2" t="s">
        <v>203</v>
      </c>
      <c r="H18" s="2" t="s">
        <v>203</v>
      </c>
      <c r="I18" s="2" t="s">
        <v>204</v>
      </c>
      <c r="J18" s="4"/>
      <c r="K18" s="15" t="s">
        <v>174</v>
      </c>
    </row>
    <row r="19" spans="1:11" ht="67.5" x14ac:dyDescent="0.25">
      <c r="A19" s="2">
        <v>18</v>
      </c>
      <c r="B19" s="15">
        <v>1</v>
      </c>
      <c r="C19" s="2" t="s">
        <v>154</v>
      </c>
      <c r="D19" s="2" t="s">
        <v>155</v>
      </c>
      <c r="E19" s="2" t="s">
        <v>172</v>
      </c>
      <c r="F19" s="3">
        <v>5750626</v>
      </c>
      <c r="G19" s="2" t="s">
        <v>205</v>
      </c>
      <c r="H19" s="2" t="s">
        <v>206</v>
      </c>
      <c r="I19" s="2" t="s">
        <v>207</v>
      </c>
      <c r="J19" s="4"/>
      <c r="K19" s="15" t="s">
        <v>174</v>
      </c>
    </row>
    <row r="20" spans="1:11" ht="67.5" x14ac:dyDescent="0.25">
      <c r="A20" s="2">
        <v>19</v>
      </c>
      <c r="B20" s="15">
        <v>1</v>
      </c>
      <c r="C20" s="2" t="s">
        <v>154</v>
      </c>
      <c r="D20" s="2" t="s">
        <v>155</v>
      </c>
      <c r="E20" s="2" t="s">
        <v>208</v>
      </c>
      <c r="F20" s="3">
        <v>4899281</v>
      </c>
      <c r="G20" s="2" t="s">
        <v>209</v>
      </c>
      <c r="H20" s="2" t="s">
        <v>209</v>
      </c>
      <c r="I20" s="2" t="s">
        <v>210</v>
      </c>
      <c r="J20" s="4"/>
      <c r="K20" s="15" t="s">
        <v>211</v>
      </c>
    </row>
    <row r="21" spans="1:11" ht="67.5" x14ac:dyDescent="0.25">
      <c r="A21" s="2">
        <v>20</v>
      </c>
      <c r="B21" s="15">
        <v>1</v>
      </c>
      <c r="C21" s="2" t="s">
        <v>154</v>
      </c>
      <c r="D21" s="2" t="s">
        <v>155</v>
      </c>
      <c r="E21" s="2" t="s">
        <v>179</v>
      </c>
      <c r="F21" s="3">
        <v>4952468</v>
      </c>
      <c r="G21" s="2" t="s">
        <v>209</v>
      </c>
      <c r="H21" s="2" t="s">
        <v>209</v>
      </c>
      <c r="I21" s="2" t="s">
        <v>212</v>
      </c>
      <c r="J21" s="4"/>
      <c r="K21" s="15" t="s">
        <v>182</v>
      </c>
    </row>
    <row r="22" spans="1:11" ht="67.5" x14ac:dyDescent="0.25">
      <c r="A22" s="2">
        <v>21</v>
      </c>
      <c r="B22" s="15">
        <v>1</v>
      </c>
      <c r="C22" s="2" t="s">
        <v>154</v>
      </c>
      <c r="D22" s="2" t="s">
        <v>155</v>
      </c>
      <c r="E22" s="2" t="s">
        <v>208</v>
      </c>
      <c r="F22" s="3">
        <v>4899274</v>
      </c>
      <c r="G22" s="2" t="s">
        <v>213</v>
      </c>
      <c r="H22" s="2" t="s">
        <v>213</v>
      </c>
      <c r="I22" s="2" t="s">
        <v>214</v>
      </c>
      <c r="J22" s="4"/>
      <c r="K22" s="15" t="s">
        <v>211</v>
      </c>
    </row>
    <row r="23" spans="1:11" ht="67.5" x14ac:dyDescent="0.25">
      <c r="A23" s="2">
        <v>22</v>
      </c>
      <c r="B23" s="15">
        <v>1</v>
      </c>
      <c r="C23" s="2" t="s">
        <v>154</v>
      </c>
      <c r="D23" s="2" t="s">
        <v>155</v>
      </c>
      <c r="E23" s="2" t="s">
        <v>172</v>
      </c>
      <c r="F23" s="3">
        <v>4931813</v>
      </c>
      <c r="G23" s="2" t="s">
        <v>215</v>
      </c>
      <c r="H23" s="2" t="s">
        <v>216</v>
      </c>
      <c r="I23" s="2" t="s">
        <v>217</v>
      </c>
      <c r="J23" s="4"/>
      <c r="K23" s="15" t="s">
        <v>174</v>
      </c>
    </row>
    <row r="24" spans="1:11" ht="67.5" x14ac:dyDescent="0.25">
      <c r="A24" s="2">
        <v>23</v>
      </c>
      <c r="B24" s="15">
        <v>1</v>
      </c>
      <c r="C24" s="2" t="s">
        <v>154</v>
      </c>
      <c r="D24" s="2" t="s">
        <v>155</v>
      </c>
      <c r="E24" s="3" t="s">
        <v>156</v>
      </c>
      <c r="F24" s="3" t="s">
        <v>218</v>
      </c>
      <c r="G24" s="3" t="s">
        <v>215</v>
      </c>
      <c r="H24" s="3" t="s">
        <v>216</v>
      </c>
      <c r="I24" s="3" t="s">
        <v>219</v>
      </c>
      <c r="J24" s="4"/>
      <c r="K24" s="15" t="s">
        <v>160</v>
      </c>
    </row>
    <row r="25" spans="1:11" ht="67.5" x14ac:dyDescent="0.25">
      <c r="A25" s="2">
        <v>24</v>
      </c>
      <c r="B25" s="15">
        <v>1</v>
      </c>
      <c r="C25" s="2" t="s">
        <v>154</v>
      </c>
      <c r="D25" s="2" t="s">
        <v>155</v>
      </c>
      <c r="E25" s="2" t="s">
        <v>208</v>
      </c>
      <c r="F25" s="3">
        <v>4899766</v>
      </c>
      <c r="G25" s="2" t="s">
        <v>220</v>
      </c>
      <c r="H25" s="2" t="s">
        <v>221</v>
      </c>
      <c r="I25" s="2" t="s">
        <v>222</v>
      </c>
      <c r="J25" s="4"/>
      <c r="K25" s="15" t="s">
        <v>211</v>
      </c>
    </row>
    <row r="26" spans="1:11" ht="67.5" x14ac:dyDescent="0.25">
      <c r="A26" s="2">
        <v>25</v>
      </c>
      <c r="B26" s="15">
        <v>1</v>
      </c>
      <c r="C26" s="2" t="s">
        <v>154</v>
      </c>
      <c r="D26" s="2" t="s">
        <v>155</v>
      </c>
      <c r="E26" s="2" t="s">
        <v>172</v>
      </c>
      <c r="F26" s="3">
        <v>4931802</v>
      </c>
      <c r="G26" s="2" t="s">
        <v>223</v>
      </c>
      <c r="H26" s="2" t="s">
        <v>223</v>
      </c>
      <c r="I26" s="2" t="s">
        <v>224</v>
      </c>
      <c r="J26" s="4"/>
      <c r="K26" s="15" t="s">
        <v>174</v>
      </c>
    </row>
    <row r="27" spans="1:11" ht="67.5" x14ac:dyDescent="0.25">
      <c r="A27" s="2">
        <v>26</v>
      </c>
      <c r="B27" s="15">
        <v>1</v>
      </c>
      <c r="C27" s="2" t="s">
        <v>154</v>
      </c>
      <c r="D27" s="2" t="s">
        <v>155</v>
      </c>
      <c r="E27" s="2" t="s">
        <v>179</v>
      </c>
      <c r="F27" s="3">
        <v>4990962</v>
      </c>
      <c r="G27" s="2" t="s">
        <v>223</v>
      </c>
      <c r="H27" s="2" t="s">
        <v>225</v>
      </c>
      <c r="I27" s="2" t="s">
        <v>226</v>
      </c>
      <c r="J27" s="4"/>
      <c r="K27" s="15" t="s">
        <v>182</v>
      </c>
    </row>
    <row r="28" spans="1:11" ht="67.5" x14ac:dyDescent="0.25">
      <c r="A28" s="2">
        <v>27</v>
      </c>
      <c r="B28" s="15">
        <v>1</v>
      </c>
      <c r="C28" s="2" t="s">
        <v>154</v>
      </c>
      <c r="D28" s="2" t="s">
        <v>155</v>
      </c>
      <c r="E28" s="2" t="s">
        <v>227</v>
      </c>
      <c r="F28" s="3">
        <v>4914204</v>
      </c>
      <c r="G28" s="2" t="s">
        <v>228</v>
      </c>
      <c r="H28" s="2" t="s">
        <v>228</v>
      </c>
      <c r="I28" s="2" t="s">
        <v>229</v>
      </c>
      <c r="J28" s="1"/>
      <c r="K28" s="15" t="s">
        <v>230</v>
      </c>
    </row>
    <row r="29" spans="1:11" ht="67.5" x14ac:dyDescent="0.25">
      <c r="A29" s="2">
        <v>28</v>
      </c>
      <c r="B29" s="15">
        <v>1</v>
      </c>
      <c r="C29" s="2" t="s">
        <v>154</v>
      </c>
      <c r="D29" s="2" t="s">
        <v>155</v>
      </c>
      <c r="E29" s="2" t="s">
        <v>231</v>
      </c>
      <c r="F29" s="3">
        <v>4908297</v>
      </c>
      <c r="G29" s="2" t="s">
        <v>228</v>
      </c>
      <c r="H29" s="2" t="s">
        <v>228</v>
      </c>
      <c r="I29" s="2" t="s">
        <v>232</v>
      </c>
      <c r="J29" s="1"/>
      <c r="K29" s="15" t="s">
        <v>233</v>
      </c>
    </row>
    <row r="30" spans="1:11" ht="81" x14ac:dyDescent="0.25">
      <c r="A30" s="2">
        <v>29</v>
      </c>
      <c r="B30" s="15">
        <v>1</v>
      </c>
      <c r="C30" s="2" t="s">
        <v>154</v>
      </c>
      <c r="D30" s="2" t="s">
        <v>155</v>
      </c>
      <c r="E30" s="2" t="s">
        <v>231</v>
      </c>
      <c r="F30" s="3">
        <v>5663206</v>
      </c>
      <c r="G30" s="2" t="s">
        <v>228</v>
      </c>
      <c r="H30" s="2" t="s">
        <v>228</v>
      </c>
      <c r="I30" s="2" t="s">
        <v>234</v>
      </c>
      <c r="J30" s="1"/>
      <c r="K30" s="15" t="s">
        <v>233</v>
      </c>
    </row>
    <row r="31" spans="1:11" ht="67.5" x14ac:dyDescent="0.25">
      <c r="A31" s="2">
        <v>30</v>
      </c>
      <c r="B31" s="15">
        <v>1</v>
      </c>
      <c r="C31" s="2" t="s">
        <v>154</v>
      </c>
      <c r="D31" s="2" t="s">
        <v>155</v>
      </c>
      <c r="E31" s="2" t="s">
        <v>235</v>
      </c>
      <c r="F31" s="3">
        <v>4899509</v>
      </c>
      <c r="G31" s="2" t="s">
        <v>228</v>
      </c>
      <c r="H31" s="2" t="s">
        <v>228</v>
      </c>
      <c r="I31" s="2" t="s">
        <v>236</v>
      </c>
      <c r="J31" s="4"/>
      <c r="K31" s="15" t="s">
        <v>211</v>
      </c>
    </row>
    <row r="32" spans="1:11" ht="67.5" x14ac:dyDescent="0.25">
      <c r="A32" s="2">
        <v>31</v>
      </c>
      <c r="B32" s="15">
        <v>1</v>
      </c>
      <c r="C32" s="2" t="s">
        <v>154</v>
      </c>
      <c r="D32" s="2" t="s">
        <v>155</v>
      </c>
      <c r="E32" s="2" t="s">
        <v>237</v>
      </c>
      <c r="F32" s="3">
        <v>4904813</v>
      </c>
      <c r="G32" s="2" t="s">
        <v>228</v>
      </c>
      <c r="H32" s="2" t="s">
        <v>228</v>
      </c>
      <c r="I32" s="2"/>
      <c r="J32" s="4"/>
      <c r="K32" s="15" t="s">
        <v>238</v>
      </c>
    </row>
    <row r="33" spans="1:11" ht="67.5" x14ac:dyDescent="0.25">
      <c r="A33" s="2">
        <v>32</v>
      </c>
      <c r="B33" s="15">
        <v>1</v>
      </c>
      <c r="C33" s="2" t="s">
        <v>154</v>
      </c>
      <c r="D33" s="2" t="s">
        <v>155</v>
      </c>
      <c r="E33" s="2" t="s">
        <v>237</v>
      </c>
      <c r="F33" s="3">
        <v>4904843</v>
      </c>
      <c r="G33" s="2" t="s">
        <v>228</v>
      </c>
      <c r="H33" s="2" t="s">
        <v>228</v>
      </c>
      <c r="I33" s="2"/>
      <c r="J33" s="4"/>
      <c r="K33" s="15" t="s">
        <v>238</v>
      </c>
    </row>
    <row r="34" spans="1:11" ht="67.5" x14ac:dyDescent="0.25">
      <c r="A34" s="2">
        <v>33</v>
      </c>
      <c r="B34" s="15">
        <v>1</v>
      </c>
      <c r="C34" s="2" t="s">
        <v>154</v>
      </c>
      <c r="D34" s="2" t="s">
        <v>155</v>
      </c>
      <c r="E34" s="2" t="s">
        <v>237</v>
      </c>
      <c r="F34" s="3">
        <v>4904894</v>
      </c>
      <c r="G34" s="2" t="s">
        <v>228</v>
      </c>
      <c r="H34" s="2" t="s">
        <v>228</v>
      </c>
      <c r="I34" s="2"/>
      <c r="J34" s="4"/>
      <c r="K34" s="15" t="s">
        <v>238</v>
      </c>
    </row>
    <row r="35" spans="1:11" ht="67.5" x14ac:dyDescent="0.25">
      <c r="A35" s="2">
        <v>34</v>
      </c>
      <c r="B35" s="15">
        <v>1</v>
      </c>
      <c r="C35" s="2" t="s">
        <v>154</v>
      </c>
      <c r="D35" s="2" t="s">
        <v>155</v>
      </c>
      <c r="E35" s="2" t="s">
        <v>237</v>
      </c>
      <c r="F35" s="3">
        <v>4904904</v>
      </c>
      <c r="G35" s="2" t="s">
        <v>228</v>
      </c>
      <c r="H35" s="2" t="s">
        <v>228</v>
      </c>
      <c r="I35" s="2"/>
      <c r="J35" s="4"/>
      <c r="K35" s="15" t="s">
        <v>238</v>
      </c>
    </row>
    <row r="36" spans="1:11" ht="67.5" x14ac:dyDescent="0.25">
      <c r="A36" s="2">
        <v>35</v>
      </c>
      <c r="B36" s="15">
        <v>1</v>
      </c>
      <c r="C36" s="2" t="s">
        <v>154</v>
      </c>
      <c r="D36" s="2" t="s">
        <v>155</v>
      </c>
      <c r="E36" s="2" t="s">
        <v>237</v>
      </c>
      <c r="F36" s="3">
        <v>4905003</v>
      </c>
      <c r="G36" s="2" t="s">
        <v>228</v>
      </c>
      <c r="H36" s="2" t="s">
        <v>228</v>
      </c>
      <c r="I36" s="2"/>
      <c r="J36" s="4"/>
      <c r="K36" s="15" t="s">
        <v>238</v>
      </c>
    </row>
    <row r="37" spans="1:11" ht="67.5" x14ac:dyDescent="0.25">
      <c r="A37" s="2">
        <v>36</v>
      </c>
      <c r="B37" s="15">
        <v>1</v>
      </c>
      <c r="C37" s="2" t="s">
        <v>154</v>
      </c>
      <c r="D37" s="2" t="s">
        <v>155</v>
      </c>
      <c r="E37" s="2" t="s">
        <v>237</v>
      </c>
      <c r="F37" s="3">
        <v>4905047</v>
      </c>
      <c r="G37" s="2" t="s">
        <v>228</v>
      </c>
      <c r="H37" s="2" t="s">
        <v>228</v>
      </c>
      <c r="I37" s="2"/>
      <c r="J37" s="4"/>
      <c r="K37" s="15" t="s">
        <v>238</v>
      </c>
    </row>
    <row r="38" spans="1:11" ht="67.5" x14ac:dyDescent="0.25">
      <c r="A38" s="2">
        <v>37</v>
      </c>
      <c r="B38" s="15">
        <v>1</v>
      </c>
      <c r="C38" s="2" t="s">
        <v>154</v>
      </c>
      <c r="D38" s="2" t="s">
        <v>155</v>
      </c>
      <c r="E38" s="2" t="s">
        <v>237</v>
      </c>
      <c r="F38" s="3">
        <v>4905128</v>
      </c>
      <c r="G38" s="2" t="s">
        <v>228</v>
      </c>
      <c r="H38" s="2" t="s">
        <v>228</v>
      </c>
      <c r="I38" s="2"/>
      <c r="J38" s="4"/>
      <c r="K38" s="15" t="s">
        <v>238</v>
      </c>
    </row>
    <row r="39" spans="1:11" ht="67.5" x14ac:dyDescent="0.25">
      <c r="A39" s="2">
        <v>38</v>
      </c>
      <c r="B39" s="15">
        <v>1</v>
      </c>
      <c r="C39" s="2" t="s">
        <v>154</v>
      </c>
      <c r="D39" s="2" t="s">
        <v>155</v>
      </c>
      <c r="E39" s="2" t="s">
        <v>237</v>
      </c>
      <c r="F39" s="3">
        <v>4905166</v>
      </c>
      <c r="G39" s="2" t="s">
        <v>228</v>
      </c>
      <c r="H39" s="2" t="s">
        <v>228</v>
      </c>
      <c r="I39" s="2"/>
      <c r="J39" s="4"/>
      <c r="K39" s="15" t="s">
        <v>238</v>
      </c>
    </row>
    <row r="40" spans="1:11" ht="67.5" x14ac:dyDescent="0.25">
      <c r="A40" s="2">
        <v>39</v>
      </c>
      <c r="B40" s="15">
        <v>1</v>
      </c>
      <c r="C40" s="2" t="s">
        <v>154</v>
      </c>
      <c r="D40" s="2" t="s">
        <v>155</v>
      </c>
      <c r="E40" s="2" t="s">
        <v>237</v>
      </c>
      <c r="F40" s="3">
        <v>4905212</v>
      </c>
      <c r="G40" s="2" t="s">
        <v>228</v>
      </c>
      <c r="H40" s="2" t="s">
        <v>228</v>
      </c>
      <c r="I40" s="2"/>
      <c r="J40" s="4"/>
      <c r="K40" s="15" t="s">
        <v>238</v>
      </c>
    </row>
    <row r="41" spans="1:11" ht="67.5" x14ac:dyDescent="0.25">
      <c r="A41" s="2">
        <v>40</v>
      </c>
      <c r="B41" s="15">
        <v>1</v>
      </c>
      <c r="C41" s="2" t="s">
        <v>154</v>
      </c>
      <c r="D41" s="2" t="s">
        <v>155</v>
      </c>
      <c r="E41" s="2" t="s">
        <v>237</v>
      </c>
      <c r="F41" s="3">
        <v>4905266</v>
      </c>
      <c r="G41" s="2" t="s">
        <v>228</v>
      </c>
      <c r="H41" s="2" t="s">
        <v>228</v>
      </c>
      <c r="I41" s="2"/>
      <c r="J41" s="4"/>
      <c r="K41" s="15" t="s">
        <v>238</v>
      </c>
    </row>
    <row r="42" spans="1:11" ht="67.5" x14ac:dyDescent="0.25">
      <c r="A42" s="2">
        <v>41</v>
      </c>
      <c r="B42" s="15">
        <v>1</v>
      </c>
      <c r="C42" s="2" t="s">
        <v>154</v>
      </c>
      <c r="D42" s="2" t="s">
        <v>155</v>
      </c>
      <c r="E42" s="2" t="s">
        <v>237</v>
      </c>
      <c r="F42" s="3">
        <v>4905291</v>
      </c>
      <c r="G42" s="2" t="s">
        <v>228</v>
      </c>
      <c r="H42" s="2" t="s">
        <v>228</v>
      </c>
      <c r="I42" s="2"/>
      <c r="J42" s="4"/>
      <c r="K42" s="15" t="s">
        <v>238</v>
      </c>
    </row>
    <row r="43" spans="1:11" ht="67.5" x14ac:dyDescent="0.25">
      <c r="A43" s="2">
        <v>42</v>
      </c>
      <c r="B43" s="15">
        <v>1</v>
      </c>
      <c r="C43" s="2" t="s">
        <v>154</v>
      </c>
      <c r="D43" s="2" t="s">
        <v>155</v>
      </c>
      <c r="E43" s="2" t="s">
        <v>237</v>
      </c>
      <c r="F43" s="3">
        <v>5039347</v>
      </c>
      <c r="G43" s="2" t="s">
        <v>228</v>
      </c>
      <c r="H43" s="2" t="s">
        <v>228</v>
      </c>
      <c r="I43" s="2"/>
      <c r="J43" s="4"/>
      <c r="K43" s="15" t="s">
        <v>238</v>
      </c>
    </row>
    <row r="44" spans="1:11" ht="67.5" x14ac:dyDescent="0.25">
      <c r="A44" s="2">
        <v>43</v>
      </c>
      <c r="B44" s="15">
        <v>1</v>
      </c>
      <c r="C44" s="2" t="s">
        <v>154</v>
      </c>
      <c r="D44" s="2" t="s">
        <v>155</v>
      </c>
      <c r="E44" s="2" t="s">
        <v>237</v>
      </c>
      <c r="F44" s="3">
        <v>5039367</v>
      </c>
      <c r="G44" s="2" t="s">
        <v>228</v>
      </c>
      <c r="H44" s="2" t="s">
        <v>228</v>
      </c>
      <c r="I44" s="2"/>
      <c r="J44" s="4"/>
      <c r="K44" s="15" t="s">
        <v>238</v>
      </c>
    </row>
    <row r="45" spans="1:11" ht="67.5" x14ac:dyDescent="0.25">
      <c r="A45" s="2">
        <v>44</v>
      </c>
      <c r="B45" s="15">
        <v>1</v>
      </c>
      <c r="C45" s="2" t="s">
        <v>154</v>
      </c>
      <c r="D45" s="2" t="s">
        <v>155</v>
      </c>
      <c r="E45" s="2" t="s">
        <v>237</v>
      </c>
      <c r="F45" s="3">
        <v>5039404</v>
      </c>
      <c r="G45" s="2" t="s">
        <v>228</v>
      </c>
      <c r="H45" s="2" t="s">
        <v>228</v>
      </c>
      <c r="I45" s="2"/>
      <c r="J45" s="4"/>
      <c r="K45" s="15" t="s">
        <v>238</v>
      </c>
    </row>
    <row r="46" spans="1:11" ht="67.5" x14ac:dyDescent="0.25">
      <c r="A46" s="2">
        <v>45</v>
      </c>
      <c r="B46" s="15">
        <v>1</v>
      </c>
      <c r="C46" s="2" t="s">
        <v>154</v>
      </c>
      <c r="D46" s="2" t="s">
        <v>155</v>
      </c>
      <c r="E46" s="2" t="s">
        <v>237</v>
      </c>
      <c r="F46" s="3">
        <v>5137084</v>
      </c>
      <c r="G46" s="2" t="s">
        <v>228</v>
      </c>
      <c r="H46" s="2" t="s">
        <v>228</v>
      </c>
      <c r="I46" s="2"/>
      <c r="J46" s="4"/>
      <c r="K46" s="15" t="s">
        <v>238</v>
      </c>
    </row>
    <row r="47" spans="1:11" ht="67.5" x14ac:dyDescent="0.25">
      <c r="A47" s="2">
        <v>46</v>
      </c>
      <c r="B47" s="15">
        <v>1</v>
      </c>
      <c r="C47" s="2" t="s">
        <v>154</v>
      </c>
      <c r="D47" s="2" t="s">
        <v>155</v>
      </c>
      <c r="E47" s="2" t="s">
        <v>237</v>
      </c>
      <c r="F47" s="3">
        <v>5442276</v>
      </c>
      <c r="G47" s="2" t="s">
        <v>228</v>
      </c>
      <c r="H47" s="2" t="s">
        <v>228</v>
      </c>
      <c r="I47" s="2"/>
      <c r="J47" s="4"/>
      <c r="K47" s="15" t="s">
        <v>238</v>
      </c>
    </row>
    <row r="48" spans="1:11" ht="67.5" x14ac:dyDescent="0.25">
      <c r="A48" s="2">
        <v>47</v>
      </c>
      <c r="B48" s="15">
        <v>1</v>
      </c>
      <c r="C48" s="2" t="s">
        <v>154</v>
      </c>
      <c r="D48" s="2" t="s">
        <v>155</v>
      </c>
      <c r="E48" s="2" t="s">
        <v>237</v>
      </c>
      <c r="F48" s="3">
        <v>5442280</v>
      </c>
      <c r="G48" s="2" t="s">
        <v>228</v>
      </c>
      <c r="H48" s="2" t="s">
        <v>228</v>
      </c>
      <c r="I48" s="2"/>
      <c r="J48" s="4"/>
      <c r="K48" s="15" t="s">
        <v>238</v>
      </c>
    </row>
    <row r="49" spans="1:11" ht="67.5" x14ac:dyDescent="0.25">
      <c r="A49" s="2">
        <v>48</v>
      </c>
      <c r="B49" s="15">
        <v>1</v>
      </c>
      <c r="C49" s="2" t="s">
        <v>154</v>
      </c>
      <c r="D49" s="2" t="s">
        <v>155</v>
      </c>
      <c r="E49" s="2" t="s">
        <v>237</v>
      </c>
      <c r="F49" s="3">
        <v>5620505</v>
      </c>
      <c r="G49" s="2" t="s">
        <v>228</v>
      </c>
      <c r="H49" s="2" t="s">
        <v>228</v>
      </c>
      <c r="I49" s="2"/>
      <c r="J49" s="4"/>
      <c r="K49" s="15" t="s">
        <v>238</v>
      </c>
    </row>
    <row r="50" spans="1:11" ht="67.5" x14ac:dyDescent="0.25">
      <c r="A50" s="2">
        <v>49</v>
      </c>
      <c r="B50" s="15">
        <v>1</v>
      </c>
      <c r="C50" s="2" t="s">
        <v>154</v>
      </c>
      <c r="D50" s="2" t="s">
        <v>155</v>
      </c>
      <c r="E50" s="2" t="s">
        <v>237</v>
      </c>
      <c r="F50" s="3">
        <v>5620507</v>
      </c>
      <c r="G50" s="2" t="s">
        <v>228</v>
      </c>
      <c r="H50" s="2" t="s">
        <v>228</v>
      </c>
      <c r="I50" s="2"/>
      <c r="J50" s="4"/>
      <c r="K50" s="15" t="s">
        <v>238</v>
      </c>
    </row>
    <row r="51" spans="1:11" ht="67.5" x14ac:dyDescent="0.25">
      <c r="A51" s="2">
        <v>50</v>
      </c>
      <c r="B51" s="15">
        <v>1</v>
      </c>
      <c r="C51" s="2" t="s">
        <v>154</v>
      </c>
      <c r="D51" s="2" t="s">
        <v>155</v>
      </c>
      <c r="E51" s="2" t="s">
        <v>237</v>
      </c>
      <c r="F51" s="3">
        <v>5620511</v>
      </c>
      <c r="G51" s="2" t="s">
        <v>228</v>
      </c>
      <c r="H51" s="2" t="s">
        <v>228</v>
      </c>
      <c r="I51" s="2"/>
      <c r="J51" s="4"/>
      <c r="K51" s="15" t="s">
        <v>238</v>
      </c>
    </row>
    <row r="52" spans="1:11" ht="67.5" x14ac:dyDescent="0.25">
      <c r="A52" s="2">
        <v>51</v>
      </c>
      <c r="B52" s="15">
        <v>1</v>
      </c>
      <c r="C52" s="2" t="s">
        <v>154</v>
      </c>
      <c r="D52" s="2" t="s">
        <v>155</v>
      </c>
      <c r="E52" s="2" t="s">
        <v>237</v>
      </c>
      <c r="F52" s="3">
        <v>5620517</v>
      </c>
      <c r="G52" s="2" t="s">
        <v>228</v>
      </c>
      <c r="H52" s="2" t="s">
        <v>228</v>
      </c>
      <c r="I52" s="2"/>
      <c r="J52" s="4"/>
      <c r="K52" s="15" t="s">
        <v>238</v>
      </c>
    </row>
    <row r="53" spans="1:11" ht="67.5" x14ac:dyDescent="0.25">
      <c r="A53" s="2">
        <v>52</v>
      </c>
      <c r="B53" s="15">
        <v>1</v>
      </c>
      <c r="C53" s="2" t="s">
        <v>154</v>
      </c>
      <c r="D53" s="2" t="s">
        <v>155</v>
      </c>
      <c r="E53" s="2" t="s">
        <v>237</v>
      </c>
      <c r="F53" s="3">
        <v>5620565</v>
      </c>
      <c r="G53" s="2" t="s">
        <v>228</v>
      </c>
      <c r="H53" s="2" t="s">
        <v>228</v>
      </c>
      <c r="I53" s="2"/>
      <c r="J53" s="4"/>
      <c r="K53" s="15" t="s">
        <v>238</v>
      </c>
    </row>
    <row r="54" spans="1:11" ht="67.5" x14ac:dyDescent="0.25">
      <c r="A54" s="2">
        <v>53</v>
      </c>
      <c r="B54" s="15">
        <v>1</v>
      </c>
      <c r="C54" s="2" t="s">
        <v>154</v>
      </c>
      <c r="D54" s="2" t="s">
        <v>155</v>
      </c>
      <c r="E54" s="2" t="s">
        <v>237</v>
      </c>
      <c r="F54" s="3">
        <v>5620646</v>
      </c>
      <c r="G54" s="2" t="s">
        <v>228</v>
      </c>
      <c r="H54" s="2" t="s">
        <v>228</v>
      </c>
      <c r="I54" s="2"/>
      <c r="J54" s="4"/>
      <c r="K54" s="15" t="s">
        <v>238</v>
      </c>
    </row>
    <row r="55" spans="1:11" ht="67.5" x14ac:dyDescent="0.25">
      <c r="A55" s="2">
        <v>54</v>
      </c>
      <c r="B55" s="15">
        <v>1</v>
      </c>
      <c r="C55" s="2" t="s">
        <v>154</v>
      </c>
      <c r="D55" s="2" t="s">
        <v>155</v>
      </c>
      <c r="E55" s="2" t="s">
        <v>237</v>
      </c>
      <c r="F55" s="3">
        <v>5620651</v>
      </c>
      <c r="G55" s="2" t="s">
        <v>228</v>
      </c>
      <c r="H55" s="2" t="s">
        <v>228</v>
      </c>
      <c r="I55" s="2"/>
      <c r="J55" s="4"/>
      <c r="K55" s="15" t="s">
        <v>238</v>
      </c>
    </row>
    <row r="56" spans="1:11" ht="67.5" x14ac:dyDescent="0.25">
      <c r="A56" s="2">
        <v>55</v>
      </c>
      <c r="B56" s="15">
        <v>1</v>
      </c>
      <c r="C56" s="2" t="s">
        <v>154</v>
      </c>
      <c r="D56" s="2" t="s">
        <v>155</v>
      </c>
      <c r="E56" s="2" t="s">
        <v>237</v>
      </c>
      <c r="F56" s="3">
        <v>5620656</v>
      </c>
      <c r="G56" s="2" t="s">
        <v>228</v>
      </c>
      <c r="H56" s="2" t="s">
        <v>228</v>
      </c>
      <c r="I56" s="2"/>
      <c r="J56" s="4"/>
      <c r="K56" s="15" t="s">
        <v>238</v>
      </c>
    </row>
    <row r="57" spans="1:11" ht="67.5" x14ac:dyDescent="0.25">
      <c r="A57" s="2">
        <v>56</v>
      </c>
      <c r="B57" s="15">
        <v>1</v>
      </c>
      <c r="C57" s="2" t="s">
        <v>154</v>
      </c>
      <c r="D57" s="2" t="s">
        <v>155</v>
      </c>
      <c r="E57" s="2" t="s">
        <v>237</v>
      </c>
      <c r="F57" s="3">
        <v>5620662</v>
      </c>
      <c r="G57" s="2" t="s">
        <v>228</v>
      </c>
      <c r="H57" s="2" t="s">
        <v>228</v>
      </c>
      <c r="I57" s="2"/>
      <c r="J57" s="4"/>
      <c r="K57" s="15" t="s">
        <v>238</v>
      </c>
    </row>
    <row r="58" spans="1:11" ht="67.5" x14ac:dyDescent="0.25">
      <c r="A58" s="2">
        <v>57</v>
      </c>
      <c r="B58" s="15">
        <v>1</v>
      </c>
      <c r="C58" s="2" t="s">
        <v>154</v>
      </c>
      <c r="D58" s="2" t="s">
        <v>155</v>
      </c>
      <c r="E58" s="2" t="s">
        <v>237</v>
      </c>
      <c r="F58" s="3">
        <v>5856198</v>
      </c>
      <c r="G58" s="2" t="s">
        <v>228</v>
      </c>
      <c r="H58" s="2" t="s">
        <v>228</v>
      </c>
      <c r="I58" s="2"/>
      <c r="J58" s="4"/>
      <c r="K58" s="15" t="s">
        <v>238</v>
      </c>
    </row>
    <row r="59" spans="1:11" ht="67.5" x14ac:dyDescent="0.25">
      <c r="A59" s="2">
        <v>58</v>
      </c>
      <c r="B59" s="15">
        <v>1</v>
      </c>
      <c r="C59" s="2" t="s">
        <v>154</v>
      </c>
      <c r="D59" s="2" t="s">
        <v>155</v>
      </c>
      <c r="E59" s="2" t="s">
        <v>237</v>
      </c>
      <c r="F59" s="3">
        <v>5856207</v>
      </c>
      <c r="G59" s="2" t="s">
        <v>228</v>
      </c>
      <c r="H59" s="2" t="s">
        <v>228</v>
      </c>
      <c r="I59" s="2"/>
      <c r="J59" s="4"/>
      <c r="K59" s="15" t="s">
        <v>238</v>
      </c>
    </row>
    <row r="60" spans="1:11" ht="67.5" x14ac:dyDescent="0.25">
      <c r="A60" s="2">
        <v>59</v>
      </c>
      <c r="B60" s="15">
        <v>1</v>
      </c>
      <c r="C60" s="2" t="s">
        <v>154</v>
      </c>
      <c r="D60" s="2" t="s">
        <v>155</v>
      </c>
      <c r="E60" s="2" t="s">
        <v>237</v>
      </c>
      <c r="F60" s="3">
        <v>4904540</v>
      </c>
      <c r="G60" s="2" t="s">
        <v>228</v>
      </c>
      <c r="H60" s="2" t="s">
        <v>228</v>
      </c>
      <c r="I60" s="2"/>
      <c r="J60" s="4"/>
      <c r="K60" s="15" t="s">
        <v>238</v>
      </c>
    </row>
    <row r="61" spans="1:11" ht="67.5" x14ac:dyDescent="0.25">
      <c r="A61" s="2">
        <v>60</v>
      </c>
      <c r="B61" s="15">
        <v>1</v>
      </c>
      <c r="C61" s="2" t="s">
        <v>154</v>
      </c>
      <c r="D61" s="2" t="s">
        <v>155</v>
      </c>
      <c r="E61" s="2" t="s">
        <v>237</v>
      </c>
      <c r="F61" s="3">
        <v>4904565</v>
      </c>
      <c r="G61" s="2" t="s">
        <v>228</v>
      </c>
      <c r="H61" s="2" t="s">
        <v>228</v>
      </c>
      <c r="I61" s="2"/>
      <c r="J61" s="4"/>
      <c r="K61" s="15" t="s">
        <v>238</v>
      </c>
    </row>
    <row r="62" spans="1:11" ht="67.5" x14ac:dyDescent="0.25">
      <c r="A62" s="2">
        <v>61</v>
      </c>
      <c r="B62" s="15">
        <v>1</v>
      </c>
      <c r="C62" s="2" t="s">
        <v>154</v>
      </c>
      <c r="D62" s="2" t="s">
        <v>155</v>
      </c>
      <c r="E62" s="2" t="s">
        <v>237</v>
      </c>
      <c r="F62" s="3">
        <v>4904571</v>
      </c>
      <c r="G62" s="2" t="s">
        <v>228</v>
      </c>
      <c r="H62" s="2" t="s">
        <v>228</v>
      </c>
      <c r="I62" s="2"/>
      <c r="J62" s="4"/>
      <c r="K62" s="15" t="s">
        <v>238</v>
      </c>
    </row>
    <row r="63" spans="1:11" ht="67.5" x14ac:dyDescent="0.25">
      <c r="A63" s="2">
        <v>62</v>
      </c>
      <c r="B63" s="15">
        <v>1</v>
      </c>
      <c r="C63" s="2" t="s">
        <v>154</v>
      </c>
      <c r="D63" s="2" t="s">
        <v>155</v>
      </c>
      <c r="E63" s="2" t="s">
        <v>237</v>
      </c>
      <c r="F63" s="3">
        <v>4904577</v>
      </c>
      <c r="G63" s="2" t="s">
        <v>228</v>
      </c>
      <c r="H63" s="2" t="s">
        <v>228</v>
      </c>
      <c r="I63" s="2"/>
      <c r="J63" s="4"/>
      <c r="K63" s="15" t="s">
        <v>238</v>
      </c>
    </row>
    <row r="64" spans="1:11" ht="67.5" x14ac:dyDescent="0.25">
      <c r="A64" s="2">
        <v>63</v>
      </c>
      <c r="B64" s="15">
        <v>1</v>
      </c>
      <c r="C64" s="2" t="s">
        <v>154</v>
      </c>
      <c r="D64" s="2" t="s">
        <v>155</v>
      </c>
      <c r="E64" s="2" t="s">
        <v>237</v>
      </c>
      <c r="F64" s="3">
        <v>4904618</v>
      </c>
      <c r="G64" s="2" t="s">
        <v>228</v>
      </c>
      <c r="H64" s="2" t="s">
        <v>228</v>
      </c>
      <c r="I64" s="2"/>
      <c r="J64" s="4"/>
      <c r="K64" s="15" t="s">
        <v>238</v>
      </c>
    </row>
    <row r="65" spans="1:11" ht="67.5" x14ac:dyDescent="0.25">
      <c r="A65" s="2">
        <v>64</v>
      </c>
      <c r="B65" s="15">
        <v>1</v>
      </c>
      <c r="C65" s="2" t="s">
        <v>154</v>
      </c>
      <c r="D65" s="2" t="s">
        <v>155</v>
      </c>
      <c r="E65" s="2" t="s">
        <v>237</v>
      </c>
      <c r="F65" s="3">
        <v>4904654</v>
      </c>
      <c r="G65" s="2" t="s">
        <v>228</v>
      </c>
      <c r="H65" s="2" t="s">
        <v>228</v>
      </c>
      <c r="I65" s="2"/>
      <c r="J65" s="4"/>
      <c r="K65" s="15" t="s">
        <v>238</v>
      </c>
    </row>
    <row r="66" spans="1:11" ht="67.5" x14ac:dyDescent="0.25">
      <c r="A66" s="2">
        <v>65</v>
      </c>
      <c r="B66" s="15">
        <v>1</v>
      </c>
      <c r="C66" s="2" t="s">
        <v>154</v>
      </c>
      <c r="D66" s="2" t="s">
        <v>155</v>
      </c>
      <c r="E66" s="2" t="s">
        <v>237</v>
      </c>
      <c r="F66" s="3">
        <v>4904656</v>
      </c>
      <c r="G66" s="2" t="s">
        <v>228</v>
      </c>
      <c r="H66" s="2" t="s">
        <v>228</v>
      </c>
      <c r="I66" s="2"/>
      <c r="J66" s="4"/>
      <c r="K66" s="15" t="s">
        <v>238</v>
      </c>
    </row>
    <row r="67" spans="1:11" ht="67.5" x14ac:dyDescent="0.25">
      <c r="A67" s="2">
        <v>66</v>
      </c>
      <c r="B67" s="15">
        <v>1</v>
      </c>
      <c r="C67" s="2" t="s">
        <v>154</v>
      </c>
      <c r="D67" s="2" t="s">
        <v>155</v>
      </c>
      <c r="E67" s="2" t="s">
        <v>237</v>
      </c>
      <c r="F67" s="3">
        <v>4904728</v>
      </c>
      <c r="G67" s="2" t="s">
        <v>228</v>
      </c>
      <c r="H67" s="2" t="s">
        <v>228</v>
      </c>
      <c r="I67" s="2"/>
      <c r="J67" s="4"/>
      <c r="K67" s="15" t="s">
        <v>238</v>
      </c>
    </row>
    <row r="68" spans="1:11" ht="67.5" x14ac:dyDescent="0.25">
      <c r="A68" s="2">
        <v>67</v>
      </c>
      <c r="B68" s="15">
        <v>1</v>
      </c>
      <c r="C68" s="2" t="s">
        <v>154</v>
      </c>
      <c r="D68" s="2" t="s">
        <v>155</v>
      </c>
      <c r="E68" s="2" t="s">
        <v>237</v>
      </c>
      <c r="F68" s="3">
        <v>4904729</v>
      </c>
      <c r="G68" s="2" t="s">
        <v>228</v>
      </c>
      <c r="H68" s="2" t="s">
        <v>228</v>
      </c>
      <c r="I68" s="2"/>
      <c r="J68" s="4"/>
      <c r="K68" s="15" t="s">
        <v>238</v>
      </c>
    </row>
    <row r="69" spans="1:11" ht="67.5" x14ac:dyDescent="0.25">
      <c r="A69" s="2">
        <v>68</v>
      </c>
      <c r="B69" s="15">
        <v>1</v>
      </c>
      <c r="C69" s="2" t="s">
        <v>154</v>
      </c>
      <c r="D69" s="2" t="s">
        <v>155</v>
      </c>
      <c r="E69" s="2" t="s">
        <v>237</v>
      </c>
      <c r="F69" s="3">
        <v>4904739</v>
      </c>
      <c r="G69" s="2" t="s">
        <v>228</v>
      </c>
      <c r="H69" s="2" t="s">
        <v>228</v>
      </c>
      <c r="I69" s="2"/>
      <c r="J69" s="4"/>
      <c r="K69" s="15" t="s">
        <v>238</v>
      </c>
    </row>
    <row r="70" spans="1:11" ht="67.5" x14ac:dyDescent="0.25">
      <c r="A70" s="2">
        <v>69</v>
      </c>
      <c r="B70" s="15">
        <v>1</v>
      </c>
      <c r="C70" s="2" t="s">
        <v>154</v>
      </c>
      <c r="D70" s="2" t="s">
        <v>155</v>
      </c>
      <c r="E70" s="2" t="s">
        <v>237</v>
      </c>
      <c r="F70" s="3">
        <v>4904771</v>
      </c>
      <c r="G70" s="2" t="s">
        <v>228</v>
      </c>
      <c r="H70" s="2" t="s">
        <v>228</v>
      </c>
      <c r="I70" s="2"/>
      <c r="J70" s="4"/>
      <c r="K70" s="15" t="s">
        <v>238</v>
      </c>
    </row>
    <row r="71" spans="1:11" ht="67.5" x14ac:dyDescent="0.25">
      <c r="A71" s="2">
        <v>70</v>
      </c>
      <c r="B71" s="15">
        <v>1</v>
      </c>
      <c r="C71" s="2" t="s">
        <v>154</v>
      </c>
      <c r="D71" s="2" t="s">
        <v>155</v>
      </c>
      <c r="E71" s="2" t="s">
        <v>237</v>
      </c>
      <c r="F71" s="3">
        <v>4904792</v>
      </c>
      <c r="G71" s="2" t="s">
        <v>228</v>
      </c>
      <c r="H71" s="2" t="s">
        <v>228</v>
      </c>
      <c r="I71" s="2"/>
      <c r="J71" s="4"/>
      <c r="K71" s="15" t="s">
        <v>238</v>
      </c>
    </row>
    <row r="72" spans="1:11" ht="67.5" x14ac:dyDescent="0.25">
      <c r="A72" s="2">
        <v>71</v>
      </c>
      <c r="B72" s="15">
        <v>1</v>
      </c>
      <c r="C72" s="2" t="s">
        <v>154</v>
      </c>
      <c r="D72" s="2" t="s">
        <v>155</v>
      </c>
      <c r="E72" s="2" t="s">
        <v>237</v>
      </c>
      <c r="F72" s="3">
        <v>4904850</v>
      </c>
      <c r="G72" s="2" t="s">
        <v>228</v>
      </c>
      <c r="H72" s="2" t="s">
        <v>228</v>
      </c>
      <c r="I72" s="2"/>
      <c r="J72" s="4"/>
      <c r="K72" s="15" t="s">
        <v>238</v>
      </c>
    </row>
    <row r="73" spans="1:11" ht="67.5" x14ac:dyDescent="0.25">
      <c r="A73" s="2">
        <v>72</v>
      </c>
      <c r="B73" s="15">
        <v>1</v>
      </c>
      <c r="C73" s="2" t="s">
        <v>154</v>
      </c>
      <c r="D73" s="2" t="s">
        <v>155</v>
      </c>
      <c r="E73" s="2" t="s">
        <v>237</v>
      </c>
      <c r="F73" s="3">
        <v>4904872</v>
      </c>
      <c r="G73" s="2" t="s">
        <v>228</v>
      </c>
      <c r="H73" s="2" t="s">
        <v>228</v>
      </c>
      <c r="I73" s="2"/>
      <c r="J73" s="4"/>
      <c r="K73" s="15" t="s">
        <v>238</v>
      </c>
    </row>
    <row r="74" spans="1:11" ht="67.5" x14ac:dyDescent="0.25">
      <c r="A74" s="2">
        <v>73</v>
      </c>
      <c r="B74" s="15">
        <v>1</v>
      </c>
      <c r="C74" s="2" t="s">
        <v>154</v>
      </c>
      <c r="D74" s="2" t="s">
        <v>155</v>
      </c>
      <c r="E74" s="2" t="s">
        <v>237</v>
      </c>
      <c r="F74" s="3">
        <v>4904876</v>
      </c>
      <c r="G74" s="2" t="s">
        <v>228</v>
      </c>
      <c r="H74" s="2" t="s">
        <v>228</v>
      </c>
      <c r="I74" s="2"/>
      <c r="J74" s="4"/>
      <c r="K74" s="15" t="s">
        <v>238</v>
      </c>
    </row>
    <row r="75" spans="1:11" ht="67.5" x14ac:dyDescent="0.25">
      <c r="A75" s="2">
        <v>74</v>
      </c>
      <c r="B75" s="15">
        <v>1</v>
      </c>
      <c r="C75" s="2" t="s">
        <v>154</v>
      </c>
      <c r="D75" s="2" t="s">
        <v>155</v>
      </c>
      <c r="E75" s="2" t="s">
        <v>237</v>
      </c>
      <c r="F75" s="3">
        <v>4904944</v>
      </c>
      <c r="G75" s="2" t="s">
        <v>228</v>
      </c>
      <c r="H75" s="2" t="s">
        <v>228</v>
      </c>
      <c r="I75" s="2"/>
      <c r="J75" s="4"/>
      <c r="K75" s="15" t="s">
        <v>238</v>
      </c>
    </row>
    <row r="76" spans="1:11" ht="67.5" x14ac:dyDescent="0.25">
      <c r="A76" s="2">
        <v>75</v>
      </c>
      <c r="B76" s="15">
        <v>1</v>
      </c>
      <c r="C76" s="2" t="s">
        <v>154</v>
      </c>
      <c r="D76" s="2" t="s">
        <v>155</v>
      </c>
      <c r="E76" s="2" t="s">
        <v>237</v>
      </c>
      <c r="F76" s="3">
        <v>4904982</v>
      </c>
      <c r="G76" s="2" t="s">
        <v>228</v>
      </c>
      <c r="H76" s="2" t="s">
        <v>228</v>
      </c>
      <c r="I76" s="2"/>
      <c r="J76" s="4"/>
      <c r="K76" s="15" t="s">
        <v>238</v>
      </c>
    </row>
    <row r="77" spans="1:11" ht="67.5" x14ac:dyDescent="0.25">
      <c r="A77" s="2">
        <v>76</v>
      </c>
      <c r="B77" s="15">
        <v>1</v>
      </c>
      <c r="C77" s="2" t="s">
        <v>154</v>
      </c>
      <c r="D77" s="2" t="s">
        <v>155</v>
      </c>
      <c r="E77" s="2" t="s">
        <v>237</v>
      </c>
      <c r="F77" s="3">
        <v>4905036</v>
      </c>
      <c r="G77" s="2" t="s">
        <v>228</v>
      </c>
      <c r="H77" s="2" t="s">
        <v>228</v>
      </c>
      <c r="I77" s="2"/>
      <c r="J77" s="4"/>
      <c r="K77" s="15" t="s">
        <v>238</v>
      </c>
    </row>
    <row r="78" spans="1:11" ht="67.5" x14ac:dyDescent="0.25">
      <c r="A78" s="2">
        <v>77</v>
      </c>
      <c r="B78" s="15">
        <v>1</v>
      </c>
      <c r="C78" s="2" t="s">
        <v>154</v>
      </c>
      <c r="D78" s="2" t="s">
        <v>155</v>
      </c>
      <c r="E78" s="2" t="s">
        <v>237</v>
      </c>
      <c r="F78" s="3">
        <v>4905049</v>
      </c>
      <c r="G78" s="2" t="s">
        <v>228</v>
      </c>
      <c r="H78" s="2" t="s">
        <v>228</v>
      </c>
      <c r="I78" s="2"/>
      <c r="J78" s="4"/>
      <c r="K78" s="15" t="s">
        <v>238</v>
      </c>
    </row>
    <row r="79" spans="1:11" ht="67.5" x14ac:dyDescent="0.25">
      <c r="A79" s="2">
        <v>78</v>
      </c>
      <c r="B79" s="15">
        <v>1</v>
      </c>
      <c r="C79" s="2" t="s">
        <v>154</v>
      </c>
      <c r="D79" s="2" t="s">
        <v>155</v>
      </c>
      <c r="E79" s="2" t="s">
        <v>237</v>
      </c>
      <c r="F79" s="3">
        <v>4905141</v>
      </c>
      <c r="G79" s="2" t="s">
        <v>228</v>
      </c>
      <c r="H79" s="2" t="s">
        <v>228</v>
      </c>
      <c r="I79" s="2"/>
      <c r="J79" s="4"/>
      <c r="K79" s="15" t="s">
        <v>238</v>
      </c>
    </row>
    <row r="80" spans="1:11" ht="67.5" x14ac:dyDescent="0.25">
      <c r="A80" s="2">
        <v>79</v>
      </c>
      <c r="B80" s="15">
        <v>1</v>
      </c>
      <c r="C80" s="2" t="s">
        <v>154</v>
      </c>
      <c r="D80" s="2" t="s">
        <v>155</v>
      </c>
      <c r="E80" s="2" t="s">
        <v>237</v>
      </c>
      <c r="F80" s="3">
        <v>4905178</v>
      </c>
      <c r="G80" s="2" t="s">
        <v>228</v>
      </c>
      <c r="H80" s="2" t="s">
        <v>228</v>
      </c>
      <c r="I80" s="2"/>
      <c r="J80" s="4"/>
      <c r="K80" s="15" t="s">
        <v>238</v>
      </c>
    </row>
    <row r="81" spans="1:11" ht="67.5" x14ac:dyDescent="0.25">
      <c r="A81" s="2">
        <v>80</v>
      </c>
      <c r="B81" s="15">
        <v>1</v>
      </c>
      <c r="C81" s="2" t="s">
        <v>154</v>
      </c>
      <c r="D81" s="2" t="s">
        <v>155</v>
      </c>
      <c r="E81" s="2" t="s">
        <v>237</v>
      </c>
      <c r="F81" s="3">
        <v>4905185</v>
      </c>
      <c r="G81" s="2" t="s">
        <v>228</v>
      </c>
      <c r="H81" s="2" t="s">
        <v>228</v>
      </c>
      <c r="I81" s="2"/>
      <c r="J81" s="4"/>
      <c r="K81" s="15" t="s">
        <v>238</v>
      </c>
    </row>
    <row r="82" spans="1:11" ht="67.5" x14ac:dyDescent="0.25">
      <c r="A82" s="2">
        <v>81</v>
      </c>
      <c r="B82" s="15">
        <v>1</v>
      </c>
      <c r="C82" s="2" t="s">
        <v>154</v>
      </c>
      <c r="D82" s="2" t="s">
        <v>155</v>
      </c>
      <c r="E82" s="2" t="s">
        <v>237</v>
      </c>
      <c r="F82" s="3">
        <v>4905200</v>
      </c>
      <c r="G82" s="2" t="s">
        <v>228</v>
      </c>
      <c r="H82" s="2" t="s">
        <v>228</v>
      </c>
      <c r="I82" s="2"/>
      <c r="J82" s="4"/>
      <c r="K82" s="15" t="s">
        <v>238</v>
      </c>
    </row>
    <row r="83" spans="1:11" ht="67.5" x14ac:dyDescent="0.25">
      <c r="A83" s="2">
        <v>82</v>
      </c>
      <c r="B83" s="15">
        <v>1</v>
      </c>
      <c r="C83" s="2" t="s">
        <v>154</v>
      </c>
      <c r="D83" s="2" t="s">
        <v>155</v>
      </c>
      <c r="E83" s="2" t="s">
        <v>237</v>
      </c>
      <c r="F83" s="3">
        <v>4905306</v>
      </c>
      <c r="G83" s="2" t="s">
        <v>228</v>
      </c>
      <c r="H83" s="2" t="s">
        <v>228</v>
      </c>
      <c r="I83" s="2"/>
      <c r="J83" s="4"/>
      <c r="K83" s="15" t="s">
        <v>238</v>
      </c>
    </row>
    <row r="84" spans="1:11" ht="67.5" x14ac:dyDescent="0.25">
      <c r="A84" s="2">
        <v>83</v>
      </c>
      <c r="B84" s="15">
        <v>1</v>
      </c>
      <c r="C84" s="2" t="s">
        <v>154</v>
      </c>
      <c r="D84" s="2" t="s">
        <v>155</v>
      </c>
      <c r="E84" s="2" t="s">
        <v>237</v>
      </c>
      <c r="F84" s="3">
        <v>4905354</v>
      </c>
      <c r="G84" s="2" t="s">
        <v>228</v>
      </c>
      <c r="H84" s="2" t="s">
        <v>228</v>
      </c>
      <c r="I84" s="2"/>
      <c r="J84" s="4"/>
      <c r="K84" s="15" t="s">
        <v>238</v>
      </c>
    </row>
    <row r="85" spans="1:11" ht="67.5" x14ac:dyDescent="0.25">
      <c r="A85" s="2">
        <v>84</v>
      </c>
      <c r="B85" s="15">
        <v>1</v>
      </c>
      <c r="C85" s="2" t="s">
        <v>154</v>
      </c>
      <c r="D85" s="2" t="s">
        <v>155</v>
      </c>
      <c r="E85" s="2" t="s">
        <v>237</v>
      </c>
      <c r="F85" s="3">
        <v>4905377</v>
      </c>
      <c r="G85" s="2" t="s">
        <v>228</v>
      </c>
      <c r="H85" s="2" t="s">
        <v>228</v>
      </c>
      <c r="I85" s="2"/>
      <c r="J85" s="4"/>
      <c r="K85" s="15" t="s">
        <v>238</v>
      </c>
    </row>
    <row r="86" spans="1:11" ht="67.5" x14ac:dyDescent="0.25">
      <c r="A86" s="2">
        <v>85</v>
      </c>
      <c r="B86" s="15">
        <v>1</v>
      </c>
      <c r="C86" s="2" t="s">
        <v>154</v>
      </c>
      <c r="D86" s="2" t="s">
        <v>155</v>
      </c>
      <c r="E86" s="2" t="s">
        <v>237</v>
      </c>
      <c r="F86" s="3">
        <v>5039328</v>
      </c>
      <c r="G86" s="2" t="s">
        <v>228</v>
      </c>
      <c r="H86" s="2" t="s">
        <v>228</v>
      </c>
      <c r="I86" s="2"/>
      <c r="J86" s="4"/>
      <c r="K86" s="15" t="s">
        <v>238</v>
      </c>
    </row>
    <row r="87" spans="1:11" ht="67.5" x14ac:dyDescent="0.25">
      <c r="A87" s="2">
        <v>86</v>
      </c>
      <c r="B87" s="15">
        <v>1</v>
      </c>
      <c r="C87" s="2" t="s">
        <v>154</v>
      </c>
      <c r="D87" s="2" t="s">
        <v>155</v>
      </c>
      <c r="E87" s="2" t="s">
        <v>172</v>
      </c>
      <c r="F87" s="3">
        <v>5113507</v>
      </c>
      <c r="G87" s="2" t="s">
        <v>228</v>
      </c>
      <c r="H87" s="2" t="s">
        <v>228</v>
      </c>
      <c r="I87" s="2" t="s">
        <v>239</v>
      </c>
      <c r="J87" s="4"/>
      <c r="K87" s="15" t="s">
        <v>174</v>
      </c>
    </row>
    <row r="88" spans="1:11" ht="67.5" x14ac:dyDescent="0.25">
      <c r="A88" s="2">
        <v>87</v>
      </c>
      <c r="B88" s="15">
        <v>1</v>
      </c>
      <c r="C88" s="2" t="s">
        <v>154</v>
      </c>
      <c r="D88" s="2" t="s">
        <v>155</v>
      </c>
      <c r="E88" s="2" t="s">
        <v>240</v>
      </c>
      <c r="F88" s="3">
        <v>4901827</v>
      </c>
      <c r="G88" s="2" t="s">
        <v>228</v>
      </c>
      <c r="H88" s="2" t="s">
        <v>228</v>
      </c>
      <c r="I88" s="2" t="s">
        <v>241</v>
      </c>
      <c r="J88" s="2" t="s">
        <v>242</v>
      </c>
      <c r="K88" s="15" t="s">
        <v>243</v>
      </c>
    </row>
    <row r="89" spans="1:11" ht="67.5" x14ac:dyDescent="0.25">
      <c r="A89" s="2">
        <v>88</v>
      </c>
      <c r="B89" s="15">
        <v>1</v>
      </c>
      <c r="C89" s="2" t="s">
        <v>154</v>
      </c>
      <c r="D89" s="2" t="s">
        <v>155</v>
      </c>
      <c r="E89" s="2" t="s">
        <v>244</v>
      </c>
      <c r="F89" s="3">
        <v>4970024</v>
      </c>
      <c r="G89" s="2" t="s">
        <v>228</v>
      </c>
      <c r="H89" s="2" t="s">
        <v>228</v>
      </c>
      <c r="I89" s="2" t="s">
        <v>245</v>
      </c>
      <c r="J89" s="4"/>
      <c r="K89" s="15" t="s">
        <v>190</v>
      </c>
    </row>
    <row r="90" spans="1:11" ht="67.5" x14ac:dyDescent="0.25">
      <c r="A90" s="2">
        <v>89</v>
      </c>
      <c r="B90" s="15">
        <v>1</v>
      </c>
      <c r="C90" s="2" t="s">
        <v>154</v>
      </c>
      <c r="D90" s="2" t="s">
        <v>155</v>
      </c>
      <c r="E90" s="2" t="s">
        <v>244</v>
      </c>
      <c r="F90" s="3">
        <v>4970027</v>
      </c>
      <c r="G90" s="2" t="s">
        <v>228</v>
      </c>
      <c r="H90" s="2" t="s">
        <v>228</v>
      </c>
      <c r="I90" s="2" t="s">
        <v>245</v>
      </c>
      <c r="J90" s="4"/>
      <c r="K90" s="15" t="s">
        <v>190</v>
      </c>
    </row>
    <row r="91" spans="1:11" ht="81" x14ac:dyDescent="0.25">
      <c r="A91" s="2">
        <v>90</v>
      </c>
      <c r="B91" s="15">
        <v>1</v>
      </c>
      <c r="C91" s="2" t="s">
        <v>154</v>
      </c>
      <c r="D91" s="2" t="s">
        <v>155</v>
      </c>
      <c r="E91" s="2" t="s">
        <v>246</v>
      </c>
      <c r="F91" s="3">
        <v>4924619</v>
      </c>
      <c r="G91" s="2" t="s">
        <v>228</v>
      </c>
      <c r="H91" s="2" t="s">
        <v>228</v>
      </c>
      <c r="I91" s="2" t="s">
        <v>189</v>
      </c>
      <c r="J91" s="4"/>
      <c r="K91" s="15" t="s">
        <v>190</v>
      </c>
    </row>
    <row r="92" spans="1:11" ht="81" x14ac:dyDescent="0.25">
      <c r="A92" s="2">
        <v>91</v>
      </c>
      <c r="B92" s="15">
        <v>1</v>
      </c>
      <c r="C92" s="2" t="s">
        <v>154</v>
      </c>
      <c r="D92" s="2" t="s">
        <v>155</v>
      </c>
      <c r="E92" s="2" t="s">
        <v>246</v>
      </c>
      <c r="F92" s="3">
        <v>4924622</v>
      </c>
      <c r="G92" s="2" t="s">
        <v>228</v>
      </c>
      <c r="H92" s="2" t="s">
        <v>228</v>
      </c>
      <c r="I92" s="2" t="s">
        <v>189</v>
      </c>
      <c r="J92" s="4"/>
      <c r="K92" s="15" t="s">
        <v>190</v>
      </c>
    </row>
    <row r="93" spans="1:11" ht="81" x14ac:dyDescent="0.25">
      <c r="A93" s="2">
        <v>92</v>
      </c>
      <c r="B93" s="15">
        <v>1</v>
      </c>
      <c r="C93" s="2" t="s">
        <v>154</v>
      </c>
      <c r="D93" s="2" t="s">
        <v>155</v>
      </c>
      <c r="E93" s="2" t="s">
        <v>246</v>
      </c>
      <c r="F93" s="3" t="s">
        <v>247</v>
      </c>
      <c r="G93" s="2" t="s">
        <v>228</v>
      </c>
      <c r="H93" s="2" t="s">
        <v>228</v>
      </c>
      <c r="I93" s="2" t="s">
        <v>189</v>
      </c>
      <c r="J93" s="4"/>
      <c r="K93" s="15" t="s">
        <v>190</v>
      </c>
    </row>
    <row r="94" spans="1:11" ht="81" x14ac:dyDescent="0.25">
      <c r="A94" s="2">
        <v>93</v>
      </c>
      <c r="B94" s="15">
        <v>1</v>
      </c>
      <c r="C94" s="2" t="s">
        <v>154</v>
      </c>
      <c r="D94" s="2" t="s">
        <v>155</v>
      </c>
      <c r="E94" s="2" t="s">
        <v>246</v>
      </c>
      <c r="F94" s="3">
        <v>4924639</v>
      </c>
      <c r="G94" s="2" t="s">
        <v>228</v>
      </c>
      <c r="H94" s="2" t="s">
        <v>228</v>
      </c>
      <c r="I94" s="2" t="s">
        <v>189</v>
      </c>
      <c r="J94" s="4"/>
      <c r="K94" s="15" t="s">
        <v>190</v>
      </c>
    </row>
    <row r="95" spans="1:11" ht="81" x14ac:dyDescent="0.25">
      <c r="A95" s="2">
        <v>94</v>
      </c>
      <c r="B95" s="15">
        <v>1</v>
      </c>
      <c r="C95" s="2" t="s">
        <v>154</v>
      </c>
      <c r="D95" s="2" t="s">
        <v>155</v>
      </c>
      <c r="E95" s="2" t="s">
        <v>246</v>
      </c>
      <c r="F95" s="3">
        <v>4924640</v>
      </c>
      <c r="G95" s="2" t="s">
        <v>228</v>
      </c>
      <c r="H95" s="2" t="s">
        <v>228</v>
      </c>
      <c r="I95" s="2" t="s">
        <v>189</v>
      </c>
      <c r="J95" s="4"/>
      <c r="K95" s="15" t="s">
        <v>190</v>
      </c>
    </row>
    <row r="96" spans="1:11" ht="81" x14ac:dyDescent="0.25">
      <c r="A96" s="2">
        <v>95</v>
      </c>
      <c r="B96" s="15">
        <v>1</v>
      </c>
      <c r="C96" s="2" t="s">
        <v>154</v>
      </c>
      <c r="D96" s="2" t="s">
        <v>155</v>
      </c>
      <c r="E96" s="2" t="s">
        <v>246</v>
      </c>
      <c r="F96" s="3">
        <v>4925649</v>
      </c>
      <c r="G96" s="2" t="s">
        <v>228</v>
      </c>
      <c r="H96" s="2" t="s">
        <v>228</v>
      </c>
      <c r="I96" s="2" t="s">
        <v>189</v>
      </c>
      <c r="J96" s="4"/>
      <c r="K96" s="15" t="s">
        <v>190</v>
      </c>
    </row>
    <row r="97" spans="1:11" ht="67.5" x14ac:dyDescent="0.25">
      <c r="A97" s="2">
        <v>96</v>
      </c>
      <c r="B97" s="15">
        <v>1</v>
      </c>
      <c r="C97" s="2" t="s">
        <v>154</v>
      </c>
      <c r="D97" s="2" t="s">
        <v>155</v>
      </c>
      <c r="E97" s="2" t="s">
        <v>248</v>
      </c>
      <c r="F97" s="3">
        <v>5809756</v>
      </c>
      <c r="G97" s="2" t="s">
        <v>228</v>
      </c>
      <c r="H97" s="2" t="s">
        <v>228</v>
      </c>
      <c r="I97" s="2" t="s">
        <v>249</v>
      </c>
      <c r="J97" s="4"/>
      <c r="K97" s="15" t="s">
        <v>190</v>
      </c>
    </row>
    <row r="98" spans="1:11" ht="67.5" x14ac:dyDescent="0.25">
      <c r="A98" s="2">
        <v>97</v>
      </c>
      <c r="B98" s="15">
        <v>1</v>
      </c>
      <c r="C98" s="2" t="s">
        <v>154</v>
      </c>
      <c r="D98" s="2" t="s">
        <v>155</v>
      </c>
      <c r="E98" s="2" t="s">
        <v>250</v>
      </c>
      <c r="F98" s="3">
        <v>4943753</v>
      </c>
      <c r="G98" s="2" t="s">
        <v>228</v>
      </c>
      <c r="H98" s="2" t="s">
        <v>251</v>
      </c>
      <c r="I98" s="2" t="s">
        <v>252</v>
      </c>
      <c r="J98" s="4"/>
      <c r="K98" s="15" t="s">
        <v>182</v>
      </c>
    </row>
    <row r="99" spans="1:11" ht="67.5" x14ac:dyDescent="0.25">
      <c r="A99" s="2">
        <v>98</v>
      </c>
      <c r="B99" s="15">
        <v>1</v>
      </c>
      <c r="C99" s="2" t="s">
        <v>154</v>
      </c>
      <c r="D99" s="2" t="s">
        <v>155</v>
      </c>
      <c r="E99" s="2" t="s">
        <v>250</v>
      </c>
      <c r="F99" s="3">
        <v>4952332</v>
      </c>
      <c r="G99" s="2" t="s">
        <v>228</v>
      </c>
      <c r="H99" s="2" t="s">
        <v>251</v>
      </c>
      <c r="I99" s="2" t="s">
        <v>252</v>
      </c>
      <c r="J99" s="4"/>
      <c r="K99" s="15" t="s">
        <v>182</v>
      </c>
    </row>
    <row r="100" spans="1:11" ht="67.5" x14ac:dyDescent="0.25">
      <c r="A100" s="2">
        <v>99</v>
      </c>
      <c r="B100" s="15">
        <v>1</v>
      </c>
      <c r="C100" s="2" t="s">
        <v>154</v>
      </c>
      <c r="D100" s="2" t="s">
        <v>155</v>
      </c>
      <c r="E100" s="2" t="s">
        <v>253</v>
      </c>
      <c r="F100" s="3">
        <v>5812946</v>
      </c>
      <c r="G100" s="2" t="s">
        <v>228</v>
      </c>
      <c r="H100" s="2" t="s">
        <v>254</v>
      </c>
      <c r="I100" s="2" t="s">
        <v>232</v>
      </c>
      <c r="J100" s="4"/>
      <c r="K100" s="15" t="s">
        <v>182</v>
      </c>
    </row>
    <row r="101" spans="1:11" ht="175.5" x14ac:dyDescent="0.25">
      <c r="A101" s="2">
        <v>100</v>
      </c>
      <c r="B101" s="15">
        <v>1</v>
      </c>
      <c r="C101" s="2" t="s">
        <v>154</v>
      </c>
      <c r="D101" s="2" t="s">
        <v>155</v>
      </c>
      <c r="E101" s="2" t="s">
        <v>255</v>
      </c>
      <c r="F101" s="3">
        <v>5812873</v>
      </c>
      <c r="G101" s="2" t="s">
        <v>228</v>
      </c>
      <c r="H101" s="2" t="s">
        <v>228</v>
      </c>
      <c r="I101" s="2" t="s">
        <v>256</v>
      </c>
      <c r="J101" s="2" t="s">
        <v>257</v>
      </c>
      <c r="K101" s="15" t="s">
        <v>182</v>
      </c>
    </row>
    <row r="102" spans="1:11" ht="67.5" x14ac:dyDescent="0.25">
      <c r="A102" s="2">
        <v>101</v>
      </c>
      <c r="B102" s="15">
        <v>1</v>
      </c>
      <c r="C102" s="2" t="s">
        <v>154</v>
      </c>
      <c r="D102" s="2" t="s">
        <v>155</v>
      </c>
      <c r="E102" s="2" t="s">
        <v>258</v>
      </c>
      <c r="F102" s="3">
        <v>4959162</v>
      </c>
      <c r="G102" s="2" t="s">
        <v>228</v>
      </c>
      <c r="H102" s="2" t="s">
        <v>254</v>
      </c>
      <c r="I102" s="2" t="s">
        <v>259</v>
      </c>
      <c r="J102" s="4"/>
      <c r="K102" s="15" t="s">
        <v>182</v>
      </c>
    </row>
    <row r="103" spans="1:11" ht="67.5" x14ac:dyDescent="0.25">
      <c r="A103" s="2">
        <v>102</v>
      </c>
      <c r="B103" s="15">
        <v>1</v>
      </c>
      <c r="C103" s="2" t="s">
        <v>154</v>
      </c>
      <c r="D103" s="2" t="s">
        <v>155</v>
      </c>
      <c r="E103" s="3" t="s">
        <v>156</v>
      </c>
      <c r="F103" s="3"/>
      <c r="G103" s="3" t="s">
        <v>228</v>
      </c>
      <c r="H103" s="3" t="s">
        <v>228</v>
      </c>
      <c r="I103" s="3" t="s">
        <v>260</v>
      </c>
      <c r="J103" s="4"/>
      <c r="K103" s="15" t="s">
        <v>160</v>
      </c>
    </row>
    <row r="104" spans="1:11" ht="81" x14ac:dyDescent="0.25">
      <c r="A104" s="2">
        <v>103</v>
      </c>
      <c r="B104" s="15">
        <v>1</v>
      </c>
      <c r="C104" s="2" t="s">
        <v>154</v>
      </c>
      <c r="D104" s="2" t="s">
        <v>155</v>
      </c>
      <c r="E104" s="2" t="s">
        <v>169</v>
      </c>
      <c r="F104" s="3">
        <v>4917714</v>
      </c>
      <c r="G104" s="2" t="s">
        <v>261</v>
      </c>
      <c r="H104" s="2" t="s">
        <v>261</v>
      </c>
      <c r="I104" s="2" t="s">
        <v>170</v>
      </c>
      <c r="J104" s="3"/>
      <c r="K104" s="15" t="s">
        <v>171</v>
      </c>
    </row>
    <row r="105" spans="1:11" ht="67.5" x14ac:dyDescent="0.25">
      <c r="A105" s="2">
        <v>104</v>
      </c>
      <c r="B105" s="15">
        <v>1</v>
      </c>
      <c r="C105" s="2" t="s">
        <v>154</v>
      </c>
      <c r="D105" s="2" t="s">
        <v>155</v>
      </c>
      <c r="E105" s="3" t="s">
        <v>156</v>
      </c>
      <c r="F105" s="3"/>
      <c r="G105" s="3" t="s">
        <v>261</v>
      </c>
      <c r="H105" s="3" t="s">
        <v>261</v>
      </c>
      <c r="I105" s="3" t="s">
        <v>262</v>
      </c>
      <c r="J105" s="4"/>
      <c r="K105" s="15" t="s">
        <v>160</v>
      </c>
    </row>
    <row r="106" spans="1:11" ht="67.5" x14ac:dyDescent="0.25">
      <c r="A106" s="2">
        <v>105</v>
      </c>
      <c r="B106" s="15">
        <v>1</v>
      </c>
      <c r="C106" s="2" t="s">
        <v>154</v>
      </c>
      <c r="D106" s="2" t="s">
        <v>155</v>
      </c>
      <c r="E106" s="2" t="s">
        <v>172</v>
      </c>
      <c r="F106" s="3">
        <v>5750641</v>
      </c>
      <c r="G106" s="2" t="s">
        <v>263</v>
      </c>
      <c r="H106" s="2" t="s">
        <v>263</v>
      </c>
      <c r="I106" s="2" t="s">
        <v>264</v>
      </c>
      <c r="J106" s="4"/>
      <c r="K106" s="15" t="s">
        <v>174</v>
      </c>
    </row>
    <row r="107" spans="1:11" ht="94.5" x14ac:dyDescent="0.25">
      <c r="A107" s="2">
        <v>106</v>
      </c>
      <c r="B107" s="15">
        <v>1</v>
      </c>
      <c r="C107" s="2" t="s">
        <v>154</v>
      </c>
      <c r="D107" s="2" t="s">
        <v>155</v>
      </c>
      <c r="E107" s="2" t="s">
        <v>179</v>
      </c>
      <c r="F107" s="3">
        <v>4952532</v>
      </c>
      <c r="G107" s="2" t="s">
        <v>263</v>
      </c>
      <c r="H107" s="2" t="s">
        <v>263</v>
      </c>
      <c r="I107" s="2" t="s">
        <v>265</v>
      </c>
      <c r="J107" s="4"/>
      <c r="K107" s="15" t="s">
        <v>182</v>
      </c>
    </row>
    <row r="108" spans="1:11" ht="67.5" x14ac:dyDescent="0.25">
      <c r="A108" s="2">
        <v>107</v>
      </c>
      <c r="B108" s="15">
        <v>1</v>
      </c>
      <c r="C108" s="2" t="s">
        <v>154</v>
      </c>
      <c r="D108" s="2" t="s">
        <v>155</v>
      </c>
      <c r="E108" s="2" t="s">
        <v>258</v>
      </c>
      <c r="F108" s="3">
        <v>5839387</v>
      </c>
      <c r="G108" s="2" t="s">
        <v>266</v>
      </c>
      <c r="H108" s="2" t="s">
        <v>267</v>
      </c>
      <c r="I108" s="2" t="s">
        <v>268</v>
      </c>
      <c r="J108" s="4"/>
      <c r="K108" s="15" t="s">
        <v>182</v>
      </c>
    </row>
    <row r="109" spans="1:11" ht="67.5" x14ac:dyDescent="0.25">
      <c r="A109" s="2">
        <v>108</v>
      </c>
      <c r="B109" s="15">
        <v>1</v>
      </c>
      <c r="C109" s="2" t="s">
        <v>154</v>
      </c>
      <c r="D109" s="2" t="s">
        <v>155</v>
      </c>
      <c r="E109" s="2" t="s">
        <v>258</v>
      </c>
      <c r="F109" s="3">
        <v>5854188</v>
      </c>
      <c r="G109" s="2" t="s">
        <v>266</v>
      </c>
      <c r="H109" s="2" t="s">
        <v>269</v>
      </c>
      <c r="I109" s="2" t="s">
        <v>270</v>
      </c>
      <c r="J109" s="4"/>
      <c r="K109" s="15" t="s">
        <v>182</v>
      </c>
    </row>
    <row r="110" spans="1:11" ht="81" x14ac:dyDescent="0.25">
      <c r="A110" s="2">
        <v>109</v>
      </c>
      <c r="B110" s="15">
        <v>1</v>
      </c>
      <c r="C110" s="2" t="s">
        <v>154</v>
      </c>
      <c r="D110" s="2" t="s">
        <v>155</v>
      </c>
      <c r="E110" s="2" t="s">
        <v>172</v>
      </c>
      <c r="F110" s="3">
        <v>5750634</v>
      </c>
      <c r="G110" s="2" t="s">
        <v>271</v>
      </c>
      <c r="H110" s="2" t="s">
        <v>271</v>
      </c>
      <c r="I110" s="2" t="s">
        <v>272</v>
      </c>
      <c r="J110" s="4"/>
      <c r="K110" s="15" t="s">
        <v>174</v>
      </c>
    </row>
    <row r="111" spans="1:11" ht="67.5" x14ac:dyDescent="0.25">
      <c r="A111" s="2">
        <v>110</v>
      </c>
      <c r="B111" s="15">
        <v>1</v>
      </c>
      <c r="C111" s="2" t="s">
        <v>154</v>
      </c>
      <c r="D111" s="2" t="s">
        <v>155</v>
      </c>
      <c r="E111" s="2" t="s">
        <v>172</v>
      </c>
      <c r="F111" s="3">
        <v>5022741</v>
      </c>
      <c r="G111" s="2" t="s">
        <v>273</v>
      </c>
      <c r="H111" s="2" t="s">
        <v>273</v>
      </c>
      <c r="I111" s="2" t="s">
        <v>274</v>
      </c>
      <c r="J111" s="4"/>
      <c r="K111" s="15" t="s">
        <v>174</v>
      </c>
    </row>
    <row r="112" spans="1:11" ht="67.5" x14ac:dyDescent="0.25">
      <c r="A112" s="2">
        <v>111</v>
      </c>
      <c r="B112" s="15">
        <v>1</v>
      </c>
      <c r="C112" s="2" t="s">
        <v>154</v>
      </c>
      <c r="D112" s="2" t="s">
        <v>155</v>
      </c>
      <c r="E112" s="2" t="s">
        <v>172</v>
      </c>
      <c r="F112" s="3">
        <v>4931767</v>
      </c>
      <c r="G112" s="2" t="s">
        <v>275</v>
      </c>
      <c r="H112" s="2" t="s">
        <v>276</v>
      </c>
      <c r="I112" s="2" t="s">
        <v>277</v>
      </c>
      <c r="J112" s="4"/>
      <c r="K112" s="15" t="s">
        <v>174</v>
      </c>
    </row>
    <row r="113" spans="1:11" ht="67.5" x14ac:dyDescent="0.25">
      <c r="A113" s="2">
        <v>112</v>
      </c>
      <c r="B113" s="15">
        <v>1</v>
      </c>
      <c r="C113" s="2" t="s">
        <v>154</v>
      </c>
      <c r="D113" s="2" t="s">
        <v>155</v>
      </c>
      <c r="E113" s="2" t="s">
        <v>248</v>
      </c>
      <c r="F113" s="3" t="s">
        <v>278</v>
      </c>
      <c r="G113" s="2" t="s">
        <v>279</v>
      </c>
      <c r="H113" s="2" t="s">
        <v>280</v>
      </c>
      <c r="I113" s="2" t="s">
        <v>281</v>
      </c>
      <c r="J113" s="4"/>
      <c r="K113" s="15" t="s">
        <v>190</v>
      </c>
    </row>
    <row r="114" spans="1:11" ht="67.5" x14ac:dyDescent="0.25">
      <c r="A114" s="2">
        <v>113</v>
      </c>
      <c r="B114" s="15">
        <v>1</v>
      </c>
      <c r="C114" s="2" t="s">
        <v>154</v>
      </c>
      <c r="D114" s="2" t="s">
        <v>155</v>
      </c>
      <c r="E114" s="2" t="s">
        <v>172</v>
      </c>
      <c r="F114" s="3">
        <v>4931869</v>
      </c>
      <c r="G114" s="2" t="s">
        <v>282</v>
      </c>
      <c r="H114" s="2" t="s">
        <v>282</v>
      </c>
      <c r="I114" s="2" t="s">
        <v>283</v>
      </c>
      <c r="J114" s="4"/>
      <c r="K114" s="15" t="s">
        <v>174</v>
      </c>
    </row>
    <row r="115" spans="1:11" ht="81" x14ac:dyDescent="0.25">
      <c r="A115" s="2">
        <v>114</v>
      </c>
      <c r="B115" s="15">
        <v>1</v>
      </c>
      <c r="C115" s="2" t="s">
        <v>154</v>
      </c>
      <c r="D115" s="2" t="s">
        <v>155</v>
      </c>
      <c r="E115" s="2" t="s">
        <v>258</v>
      </c>
      <c r="F115" s="3">
        <v>4991087</v>
      </c>
      <c r="G115" s="2" t="s">
        <v>282</v>
      </c>
      <c r="H115" s="2" t="s">
        <v>282</v>
      </c>
      <c r="I115" s="2" t="s">
        <v>284</v>
      </c>
      <c r="J115" s="4"/>
      <c r="K115" s="15" t="s">
        <v>182</v>
      </c>
    </row>
    <row r="116" spans="1:11" ht="67.5" x14ac:dyDescent="0.25">
      <c r="A116" s="2">
        <v>115</v>
      </c>
      <c r="B116" s="15">
        <v>1</v>
      </c>
      <c r="C116" s="2" t="s">
        <v>154</v>
      </c>
      <c r="D116" s="2" t="s">
        <v>155</v>
      </c>
      <c r="E116" s="2" t="s">
        <v>172</v>
      </c>
      <c r="F116" s="3">
        <v>5600649</v>
      </c>
      <c r="G116" s="2" t="s">
        <v>285</v>
      </c>
      <c r="H116" s="2" t="s">
        <v>285</v>
      </c>
      <c r="I116" s="2" t="s">
        <v>286</v>
      </c>
      <c r="J116" s="4"/>
      <c r="K116" s="15" t="s">
        <v>174</v>
      </c>
    </row>
    <row r="117" spans="1:11" ht="67.5" x14ac:dyDescent="0.25">
      <c r="A117" s="2">
        <v>116</v>
      </c>
      <c r="B117" s="15">
        <v>1</v>
      </c>
      <c r="C117" s="2" t="s">
        <v>154</v>
      </c>
      <c r="D117" s="2" t="s">
        <v>155</v>
      </c>
      <c r="E117" s="2" t="s">
        <v>208</v>
      </c>
      <c r="F117" s="3">
        <v>4899401</v>
      </c>
      <c r="G117" s="2" t="s">
        <v>287</v>
      </c>
      <c r="H117" s="2" t="s">
        <v>287</v>
      </c>
      <c r="I117" s="2" t="s">
        <v>288</v>
      </c>
      <c r="J117" s="4"/>
      <c r="K117" s="15" t="s">
        <v>211</v>
      </c>
    </row>
    <row r="118" spans="1:11" ht="81" x14ac:dyDescent="0.25">
      <c r="A118" s="2">
        <v>117</v>
      </c>
      <c r="B118" s="15">
        <v>1</v>
      </c>
      <c r="C118" s="2" t="s">
        <v>154</v>
      </c>
      <c r="D118" s="2" t="s">
        <v>155</v>
      </c>
      <c r="E118" s="2" t="s">
        <v>289</v>
      </c>
      <c r="F118" s="3">
        <v>5832282</v>
      </c>
      <c r="G118" s="2" t="s">
        <v>287</v>
      </c>
      <c r="H118" s="2" t="s">
        <v>287</v>
      </c>
      <c r="I118" s="2" t="s">
        <v>189</v>
      </c>
      <c r="J118" s="4"/>
      <c r="K118" s="15" t="s">
        <v>190</v>
      </c>
    </row>
    <row r="119" spans="1:11" ht="81" x14ac:dyDescent="0.25">
      <c r="A119" s="2">
        <v>118</v>
      </c>
      <c r="B119" s="15">
        <v>1</v>
      </c>
      <c r="C119" s="2" t="s">
        <v>154</v>
      </c>
      <c r="D119" s="2" t="s">
        <v>155</v>
      </c>
      <c r="E119" s="2" t="s">
        <v>289</v>
      </c>
      <c r="F119" s="3">
        <v>5832279</v>
      </c>
      <c r="G119" s="2" t="s">
        <v>287</v>
      </c>
      <c r="H119" s="2" t="s">
        <v>287</v>
      </c>
      <c r="I119" s="2" t="s">
        <v>189</v>
      </c>
      <c r="J119" s="4"/>
      <c r="K119" s="15" t="s">
        <v>190</v>
      </c>
    </row>
    <row r="120" spans="1:11" ht="81" x14ac:dyDescent="0.25">
      <c r="A120" s="2">
        <v>119</v>
      </c>
      <c r="B120" s="15">
        <v>1</v>
      </c>
      <c r="C120" s="2" t="s">
        <v>154</v>
      </c>
      <c r="D120" s="2" t="s">
        <v>155</v>
      </c>
      <c r="E120" s="2" t="s">
        <v>289</v>
      </c>
      <c r="F120" s="3">
        <v>4924144</v>
      </c>
      <c r="G120" s="2" t="s">
        <v>287</v>
      </c>
      <c r="H120" s="2" t="s">
        <v>287</v>
      </c>
      <c r="I120" s="2" t="s">
        <v>189</v>
      </c>
      <c r="J120" s="4"/>
      <c r="K120" s="15" t="s">
        <v>190</v>
      </c>
    </row>
    <row r="121" spans="1:11" ht="81" x14ac:dyDescent="0.25">
      <c r="A121" s="2">
        <v>120</v>
      </c>
      <c r="B121" s="15">
        <v>1</v>
      </c>
      <c r="C121" s="2" t="s">
        <v>154</v>
      </c>
      <c r="D121" s="2" t="s">
        <v>155</v>
      </c>
      <c r="E121" s="2" t="s">
        <v>289</v>
      </c>
      <c r="F121" s="3">
        <v>5832278</v>
      </c>
      <c r="G121" s="2" t="s">
        <v>287</v>
      </c>
      <c r="H121" s="2" t="s">
        <v>287</v>
      </c>
      <c r="I121" s="2" t="s">
        <v>189</v>
      </c>
      <c r="J121" s="4"/>
      <c r="K121" s="15" t="s">
        <v>190</v>
      </c>
    </row>
    <row r="122" spans="1:11" ht="81" x14ac:dyDescent="0.25">
      <c r="A122" s="2">
        <v>121</v>
      </c>
      <c r="B122" s="15">
        <v>1</v>
      </c>
      <c r="C122" s="2" t="s">
        <v>154</v>
      </c>
      <c r="D122" s="2" t="s">
        <v>155</v>
      </c>
      <c r="E122" s="2" t="s">
        <v>289</v>
      </c>
      <c r="F122" s="3">
        <v>5832284</v>
      </c>
      <c r="G122" s="2" t="s">
        <v>287</v>
      </c>
      <c r="H122" s="2" t="s">
        <v>287</v>
      </c>
      <c r="I122" s="2" t="s">
        <v>189</v>
      </c>
      <c r="J122" s="4"/>
      <c r="K122" s="15" t="s">
        <v>190</v>
      </c>
    </row>
    <row r="123" spans="1:11" ht="81" x14ac:dyDescent="0.25">
      <c r="A123" s="2">
        <v>122</v>
      </c>
      <c r="B123" s="15">
        <v>1</v>
      </c>
      <c r="C123" s="2" t="s">
        <v>154</v>
      </c>
      <c r="D123" s="2" t="s">
        <v>155</v>
      </c>
      <c r="E123" s="2" t="s">
        <v>289</v>
      </c>
      <c r="F123" s="3">
        <v>4924133</v>
      </c>
      <c r="G123" s="2" t="s">
        <v>287</v>
      </c>
      <c r="H123" s="2" t="s">
        <v>287</v>
      </c>
      <c r="I123" s="2" t="s">
        <v>189</v>
      </c>
      <c r="J123" s="4"/>
      <c r="K123" s="15" t="s">
        <v>190</v>
      </c>
    </row>
    <row r="124" spans="1:11" ht="67.5" x14ac:dyDescent="0.25">
      <c r="A124" s="2">
        <v>123</v>
      </c>
      <c r="B124" s="15">
        <v>1</v>
      </c>
      <c r="C124" s="2" t="s">
        <v>154</v>
      </c>
      <c r="D124" s="2" t="s">
        <v>155</v>
      </c>
      <c r="E124" s="2" t="s">
        <v>179</v>
      </c>
      <c r="F124" s="3">
        <v>4953426</v>
      </c>
      <c r="G124" s="2" t="s">
        <v>287</v>
      </c>
      <c r="H124" s="2" t="s">
        <v>290</v>
      </c>
      <c r="I124" s="2" t="s">
        <v>291</v>
      </c>
      <c r="J124" s="4"/>
      <c r="K124" s="15" t="s">
        <v>182</v>
      </c>
    </row>
    <row r="125" spans="1:11" ht="67.5" x14ac:dyDescent="0.25">
      <c r="A125" s="2">
        <v>124</v>
      </c>
      <c r="B125" s="15">
        <v>2</v>
      </c>
      <c r="C125" s="2" t="s">
        <v>154</v>
      </c>
      <c r="D125" s="2" t="s">
        <v>292</v>
      </c>
      <c r="E125" s="2" t="s">
        <v>255</v>
      </c>
      <c r="F125" s="3">
        <v>5597266</v>
      </c>
      <c r="G125" s="2" t="s">
        <v>228</v>
      </c>
      <c r="H125" s="2" t="s">
        <v>293</v>
      </c>
      <c r="I125" s="2" t="s">
        <v>294</v>
      </c>
      <c r="J125" s="4"/>
      <c r="K125" s="15" t="s">
        <v>182</v>
      </c>
    </row>
    <row r="126" spans="1:11" ht="175.5" x14ac:dyDescent="0.25">
      <c r="A126" s="2">
        <v>125</v>
      </c>
      <c r="B126" s="15">
        <v>2</v>
      </c>
      <c r="C126" s="2" t="s">
        <v>154</v>
      </c>
      <c r="D126" s="2" t="s">
        <v>292</v>
      </c>
      <c r="E126" s="2" t="s">
        <v>255</v>
      </c>
      <c r="F126" s="3">
        <v>5591286</v>
      </c>
      <c r="G126" s="2" t="s">
        <v>228</v>
      </c>
      <c r="H126" s="2" t="s">
        <v>228</v>
      </c>
      <c r="I126" s="2" t="s">
        <v>256</v>
      </c>
      <c r="J126" s="2" t="s">
        <v>257</v>
      </c>
      <c r="K126" s="15" t="s">
        <v>182</v>
      </c>
    </row>
    <row r="127" spans="1:11" ht="67.5" x14ac:dyDescent="0.25">
      <c r="A127" s="2">
        <v>126</v>
      </c>
      <c r="B127" s="15">
        <v>2</v>
      </c>
      <c r="C127" s="2" t="s">
        <v>154</v>
      </c>
      <c r="D127" s="2" t="s">
        <v>292</v>
      </c>
      <c r="E127" s="2" t="s">
        <v>258</v>
      </c>
      <c r="F127" s="3">
        <v>4991080</v>
      </c>
      <c r="G127" s="2" t="s">
        <v>295</v>
      </c>
      <c r="H127" s="2" t="s">
        <v>296</v>
      </c>
      <c r="I127" s="2" t="s">
        <v>297</v>
      </c>
      <c r="J127" s="4"/>
      <c r="K127" s="15" t="s">
        <v>182</v>
      </c>
    </row>
    <row r="128" spans="1:11" ht="67.5" x14ac:dyDescent="0.25">
      <c r="A128" s="2">
        <v>127</v>
      </c>
      <c r="B128" s="15">
        <v>3</v>
      </c>
      <c r="C128" s="2" t="s">
        <v>154</v>
      </c>
      <c r="D128" s="2" t="s">
        <v>298</v>
      </c>
      <c r="E128" s="2" t="s">
        <v>258</v>
      </c>
      <c r="F128" s="3">
        <v>4952944</v>
      </c>
      <c r="G128" s="2" t="s">
        <v>299</v>
      </c>
      <c r="H128" s="2" t="s">
        <v>299</v>
      </c>
      <c r="I128" s="2" t="s">
        <v>300</v>
      </c>
      <c r="J128" s="4"/>
      <c r="K128" s="15" t="s">
        <v>182</v>
      </c>
    </row>
    <row r="129" spans="1:11" ht="67.5" x14ac:dyDescent="0.25">
      <c r="A129" s="2">
        <v>128</v>
      </c>
      <c r="B129" s="15">
        <v>3</v>
      </c>
      <c r="C129" s="2" t="s">
        <v>154</v>
      </c>
      <c r="D129" s="2" t="s">
        <v>298</v>
      </c>
      <c r="E129" s="2" t="s">
        <v>179</v>
      </c>
      <c r="F129" s="3">
        <v>4952503</v>
      </c>
      <c r="G129" s="2" t="s">
        <v>301</v>
      </c>
      <c r="H129" s="2" t="s">
        <v>301</v>
      </c>
      <c r="I129" s="2" t="s">
        <v>302</v>
      </c>
      <c r="J129" s="4"/>
      <c r="K129" s="15" t="s">
        <v>182</v>
      </c>
    </row>
    <row r="130" spans="1:11" ht="67.5" x14ac:dyDescent="0.25">
      <c r="A130" s="2">
        <v>129</v>
      </c>
      <c r="B130" s="15">
        <v>3</v>
      </c>
      <c r="C130" s="2" t="s">
        <v>154</v>
      </c>
      <c r="D130" s="2" t="s">
        <v>298</v>
      </c>
      <c r="E130" s="2" t="s">
        <v>253</v>
      </c>
      <c r="F130" s="3">
        <v>4943860</v>
      </c>
      <c r="G130" s="2" t="s">
        <v>228</v>
      </c>
      <c r="H130" s="2" t="s">
        <v>303</v>
      </c>
      <c r="I130" s="2" t="s">
        <v>232</v>
      </c>
      <c r="J130" s="4"/>
      <c r="K130" s="15" t="s">
        <v>182</v>
      </c>
    </row>
    <row r="131" spans="1:11" ht="67.5" x14ac:dyDescent="0.25">
      <c r="A131" s="2">
        <v>130</v>
      </c>
      <c r="B131" s="15">
        <v>3</v>
      </c>
      <c r="C131" s="2" t="s">
        <v>154</v>
      </c>
      <c r="D131" s="2" t="s">
        <v>298</v>
      </c>
      <c r="E131" s="2" t="s">
        <v>253</v>
      </c>
      <c r="F131" s="3">
        <v>4952349</v>
      </c>
      <c r="G131" s="2" t="s">
        <v>228</v>
      </c>
      <c r="H131" s="2" t="s">
        <v>303</v>
      </c>
      <c r="I131" s="2" t="s">
        <v>232</v>
      </c>
      <c r="J131" s="4"/>
      <c r="K131" s="15" t="s">
        <v>182</v>
      </c>
    </row>
    <row r="132" spans="1:11" ht="67.5" x14ac:dyDescent="0.25">
      <c r="A132" s="2">
        <v>131</v>
      </c>
      <c r="B132" s="15">
        <v>3</v>
      </c>
      <c r="C132" s="2" t="s">
        <v>154</v>
      </c>
      <c r="D132" s="2" t="s">
        <v>298</v>
      </c>
      <c r="E132" s="2" t="s">
        <v>253</v>
      </c>
      <c r="F132" s="3">
        <v>4952403</v>
      </c>
      <c r="G132" s="2" t="s">
        <v>228</v>
      </c>
      <c r="H132" s="2" t="s">
        <v>254</v>
      </c>
      <c r="I132" s="2" t="s">
        <v>232</v>
      </c>
      <c r="J132" s="4"/>
      <c r="K132" s="15" t="s">
        <v>182</v>
      </c>
    </row>
    <row r="133" spans="1:11" ht="67.5" x14ac:dyDescent="0.25">
      <c r="A133" s="2">
        <v>132</v>
      </c>
      <c r="B133" s="15">
        <v>3</v>
      </c>
      <c r="C133" s="2" t="s">
        <v>154</v>
      </c>
      <c r="D133" s="2" t="s">
        <v>298</v>
      </c>
      <c r="E133" s="2" t="s">
        <v>255</v>
      </c>
      <c r="F133" s="3">
        <v>4950890</v>
      </c>
      <c r="G133" s="2" t="s">
        <v>228</v>
      </c>
      <c r="H133" s="2" t="s">
        <v>228</v>
      </c>
      <c r="I133" s="2" t="s">
        <v>256</v>
      </c>
      <c r="J133" s="4"/>
      <c r="K133" s="15" t="s">
        <v>182</v>
      </c>
    </row>
    <row r="134" spans="1:11" ht="108" x14ac:dyDescent="0.25">
      <c r="A134" s="2">
        <v>133</v>
      </c>
      <c r="B134" s="15">
        <v>3</v>
      </c>
      <c r="C134" s="2" t="s">
        <v>154</v>
      </c>
      <c r="D134" s="2" t="s">
        <v>298</v>
      </c>
      <c r="E134" s="2" t="s">
        <v>179</v>
      </c>
      <c r="F134" s="3">
        <v>4952583</v>
      </c>
      <c r="G134" s="2" t="s">
        <v>228</v>
      </c>
      <c r="H134" s="2" t="s">
        <v>228</v>
      </c>
      <c r="I134" s="2" t="s">
        <v>304</v>
      </c>
      <c r="J134" s="4"/>
      <c r="K134" s="15" t="s">
        <v>182</v>
      </c>
    </row>
    <row r="135" spans="1:11" ht="67.5" x14ac:dyDescent="0.25">
      <c r="A135" s="2">
        <v>134</v>
      </c>
      <c r="B135" s="15">
        <v>3</v>
      </c>
      <c r="C135" s="2" t="s">
        <v>154</v>
      </c>
      <c r="D135" s="2" t="s">
        <v>298</v>
      </c>
      <c r="E135" s="2" t="s">
        <v>305</v>
      </c>
      <c r="F135" s="3">
        <v>4952746</v>
      </c>
      <c r="G135" s="2" t="s">
        <v>228</v>
      </c>
      <c r="H135" s="2" t="s">
        <v>306</v>
      </c>
      <c r="I135" s="2" t="s">
        <v>307</v>
      </c>
      <c r="J135" s="4"/>
      <c r="K135" s="15" t="s">
        <v>182</v>
      </c>
    </row>
    <row r="136" spans="1:11" ht="81" x14ac:dyDescent="0.25">
      <c r="A136" s="2">
        <v>135</v>
      </c>
      <c r="B136" s="15">
        <v>3</v>
      </c>
      <c r="C136" s="2" t="s">
        <v>154</v>
      </c>
      <c r="D136" s="2" t="s">
        <v>298</v>
      </c>
      <c r="E136" s="2" t="s">
        <v>258</v>
      </c>
      <c r="F136" s="3">
        <v>4952875</v>
      </c>
      <c r="G136" s="2" t="s">
        <v>228</v>
      </c>
      <c r="H136" s="2" t="s">
        <v>308</v>
      </c>
      <c r="I136" s="2" t="s">
        <v>309</v>
      </c>
      <c r="J136" s="4"/>
      <c r="K136" s="15" t="s">
        <v>182</v>
      </c>
    </row>
    <row r="137" spans="1:11" ht="67.5" x14ac:dyDescent="0.25">
      <c r="A137" s="2">
        <v>136</v>
      </c>
      <c r="B137" s="15">
        <v>3</v>
      </c>
      <c r="C137" s="2" t="s">
        <v>154</v>
      </c>
      <c r="D137" s="2" t="s">
        <v>298</v>
      </c>
      <c r="E137" s="2" t="s">
        <v>258</v>
      </c>
      <c r="F137" s="3">
        <v>4952866</v>
      </c>
      <c r="G137" s="2" t="s">
        <v>228</v>
      </c>
      <c r="H137" s="2" t="s">
        <v>308</v>
      </c>
      <c r="I137" s="2" t="s">
        <v>310</v>
      </c>
      <c r="J137" s="4"/>
      <c r="K137" s="15" t="s">
        <v>182</v>
      </c>
    </row>
    <row r="138" spans="1:11" ht="67.5" x14ac:dyDescent="0.25">
      <c r="A138" s="2">
        <v>137</v>
      </c>
      <c r="B138" s="15">
        <v>3</v>
      </c>
      <c r="C138" s="2" t="s">
        <v>154</v>
      </c>
      <c r="D138" s="2" t="s">
        <v>298</v>
      </c>
      <c r="E138" s="2" t="s">
        <v>305</v>
      </c>
      <c r="F138" s="3">
        <v>5582822</v>
      </c>
      <c r="G138" s="2" t="s">
        <v>266</v>
      </c>
      <c r="H138" s="2" t="s">
        <v>311</v>
      </c>
      <c r="I138" s="2" t="s">
        <v>312</v>
      </c>
      <c r="J138" s="4"/>
      <c r="K138" s="15" t="s">
        <v>182</v>
      </c>
    </row>
    <row r="139" spans="1:11" ht="67.5" x14ac:dyDescent="0.25">
      <c r="A139" s="2">
        <v>138</v>
      </c>
      <c r="B139" s="15">
        <v>3</v>
      </c>
      <c r="C139" s="2" t="s">
        <v>154</v>
      </c>
      <c r="D139" s="2" t="s">
        <v>298</v>
      </c>
      <c r="E139" s="2" t="s">
        <v>179</v>
      </c>
      <c r="F139" s="3">
        <v>4952502</v>
      </c>
      <c r="G139" s="2" t="s">
        <v>313</v>
      </c>
      <c r="H139" s="2" t="s">
        <v>313</v>
      </c>
      <c r="I139" s="2" t="s">
        <v>314</v>
      </c>
      <c r="J139" s="4"/>
      <c r="K139" s="15" t="s">
        <v>182</v>
      </c>
    </row>
    <row r="140" spans="1:11" ht="67.5" x14ac:dyDescent="0.25">
      <c r="A140" s="2">
        <v>139</v>
      </c>
      <c r="B140" s="15">
        <v>3</v>
      </c>
      <c r="C140" s="2" t="s">
        <v>154</v>
      </c>
      <c r="D140" s="2" t="s">
        <v>298</v>
      </c>
      <c r="E140" s="2" t="s">
        <v>258</v>
      </c>
      <c r="F140" s="3">
        <v>4953005</v>
      </c>
      <c r="G140" s="2" t="s">
        <v>287</v>
      </c>
      <c r="H140" s="2" t="s">
        <v>287</v>
      </c>
      <c r="I140" s="2" t="s">
        <v>315</v>
      </c>
      <c r="J140" s="4"/>
      <c r="K140" s="15" t="s">
        <v>182</v>
      </c>
    </row>
  </sheetData>
  <sheetProtection sheet="1" sort="0" autoFilter="0"/>
  <autoFilter ref="A1:K140" xr:uid="{E6AEB63A-AF2C-469E-BAB0-63F9002D9D6F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FF9A9-F11D-4872-B26F-5838CE466A7F}">
  <dimension ref="A2:EI2"/>
  <sheetViews>
    <sheetView workbookViewId="0">
      <selection activeCell="B4" sqref="B4"/>
    </sheetView>
  </sheetViews>
  <sheetFormatPr baseColWidth="10" defaultColWidth="11.42578125" defaultRowHeight="15" x14ac:dyDescent="0.25"/>
  <sheetData>
    <row r="2" spans="1:139" x14ac:dyDescent="0.25">
      <c r="A2" cm="1">
        <f t="array" ref="A2:EI2">TRANSPOSE(OPCIONES!B2:B140)</f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0</v>
      </c>
      <c r="DF2">
        <v>0</v>
      </c>
      <c r="DG2">
        <v>0</v>
      </c>
      <c r="DH2">
        <v>0</v>
      </c>
      <c r="DI2">
        <v>0</v>
      </c>
      <c r="DJ2">
        <v>0</v>
      </c>
      <c r="DK2">
        <v>0</v>
      </c>
      <c r="DL2">
        <v>0</v>
      </c>
      <c r="DM2">
        <v>0</v>
      </c>
      <c r="DN2">
        <v>0</v>
      </c>
      <c r="DO2">
        <v>0</v>
      </c>
      <c r="DP2">
        <v>0</v>
      </c>
      <c r="DQ2">
        <v>0</v>
      </c>
      <c r="DR2">
        <v>0</v>
      </c>
      <c r="DS2">
        <v>0</v>
      </c>
      <c r="DT2">
        <v>0</v>
      </c>
      <c r="DU2">
        <v>0</v>
      </c>
      <c r="DV2">
        <v>0</v>
      </c>
      <c r="DW2">
        <v>0</v>
      </c>
      <c r="DX2">
        <v>0</v>
      </c>
      <c r="DY2">
        <v>0</v>
      </c>
      <c r="DZ2">
        <v>0</v>
      </c>
      <c r="EA2">
        <v>0</v>
      </c>
      <c r="EB2">
        <v>0</v>
      </c>
      <c r="EC2">
        <v>0</v>
      </c>
      <c r="ED2">
        <v>0</v>
      </c>
      <c r="EE2">
        <v>0</v>
      </c>
      <c r="EF2">
        <v>0</v>
      </c>
      <c r="EG2">
        <v>0</v>
      </c>
      <c r="EH2">
        <v>0</v>
      </c>
      <c r="EI2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MINHAC Portal General" ma:contentTypeID="0x0101003CD58CDD608044B4830326AB27386A3A007CDA1C84A06F1F48B62C87494324AD7F" ma:contentTypeVersion="26" ma:contentTypeDescription="MINHAC Portal General" ma:contentTypeScope="" ma:versionID="9d78102db1a50a7db966e6de188a2086">
  <xsd:schema xmlns:xsd="http://www.w3.org/2001/XMLSchema" xmlns:xs="http://www.w3.org/2001/XMLSchema" xmlns:p="http://schemas.microsoft.com/office/2006/metadata/properties" xmlns:ns2="25d85ab0-3809-4eca-a8fb-a26131ff49e9" xmlns:ns3="25d85ab0-3809-4eca-a8fb-a26131ff49e9" targetNamespace="http://schemas.microsoft.com/office/2006/metadata/properties" ma:root="true" ma:fieldsID="39c5544851b41544ebbb693b9b86d0e3" ns3:_="">
    <xsd:import namespace="25d85ab0-3809-4eca-a8fb-a26131ff49e9"/>
    <xsd:import namespace="25d85ab0-3809-4eca-a8fb-a26131ff49e9"/>
    <xsd:element name="properties">
      <xsd:complexType>
        <xsd:sequence>
          <xsd:element name="documentManagement">
            <xsd:complexType>
              <xsd:all>
                <xsd:element ref="ns2:MinhacFecha_x005f_x0020_Caducidad" minOccurs="0"/>
                <xsd:element ref="ns2:MinhacAutor"/>
                <xsd:element ref="ns3:MinhacCategoriasGeneral" minOccurs="0"/>
                <xsd:element ref="ns3:MinhacCategoriasPorOrganigrama" minOccurs="0"/>
                <xsd:element ref="ns2:MinhacFechaInfo"/>
                <xsd:element ref="ns2:MinhacCargo_x005f_x0020_del_x005f_x0020_Responsable" minOccurs="0"/>
                <xsd:element ref="ns2:MinhacUnidad_x005f_x0020_Responsable" minOccurs="0"/>
                <xsd:element ref="ns3:MinhacCentroDirectivo" minOccurs="0"/>
                <xsd:element ref="ns2:MinhacDescripci_x005f_x00f3_n" minOccurs="0"/>
                <xsd:element ref="ns2:MinhacPalabras_x005f_x0020_clave" minOccurs="0"/>
                <xsd:element ref="ns2:MinPortalIdiomaDocumentos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Fecha_x005f_x0020_Caducidad" ma:index="1" nillable="true" ma:displayName="Fecha Caducidad" ma:default="" ma:description="Fecha Caducidad" ma:format="DateOnly" ma:internalName="MinhacFecha_x0020_Caducidad">
      <xsd:simpleType>
        <xsd:restriction base="dms:DateTime"/>
      </xsd:simpleType>
    </xsd:element>
    <xsd:element name="MinhacAutor" ma:index="2" ma:displayName="Autor" ma:description="Autor" ma:internalName="MinhacAutor" ma:readOnly="false">
      <xsd:simpleType>
        <xsd:restriction base="dms:Text"/>
      </xsd:simpleType>
    </xsd:element>
    <xsd:element name="MinhacFechaInfo" ma:index="5" ma:displayName="Información de fecha" ma:default="" ma:description="Información de fecha" ma:format="DateOnly" ma:internalName="MinhacFechaInfo" ma:readOnly="false">
      <xsd:simpleType>
        <xsd:restriction base="dms:DateTime"/>
      </xsd:simpleType>
    </xsd:element>
    <xsd:element name="MinhacCargo_x005f_x0020_del_x005f_x0020_Responsable" ma:index="6" nillable="true" ma:displayName="Cargo Responsable" ma:description="Cargo Responsable" ma:hidden="true" ma:internalName="MinhacCargo_x0020_del_x0020_Responsable" ma:readOnly="false">
      <xsd:simpleType>
        <xsd:restriction base="dms:Text"/>
      </xsd:simpleType>
    </xsd:element>
    <xsd:element name="MinhacUnidad_x005f_x0020_Responsable" ma:index="7" nillable="true" ma:displayName="Unidad Responsable" ma:description="Unidad Responsable" ma:hidden="true" ma:internalName="MinhacUnidad_x0020_Responsable" ma:readOnly="false">
      <xsd:simpleType>
        <xsd:restriction base="dms:Text"/>
      </xsd:simpleType>
    </xsd:element>
    <xsd:element name="MinhacDescripci_x005f_x00f3_n" ma:index="9" nillable="true" ma:displayName="Descripción" ma:description="Descripción" ma:hidden="true" ma:internalName="MinhacDescripci_x00f3_n" ma:readOnly="false">
      <xsd:simpleType>
        <xsd:restriction base="dms:Note"/>
      </xsd:simpleType>
    </xsd:element>
    <xsd:element name="MinhacPalabras_x005f_x0020_clave" ma:index="10" nillable="true" ma:displayName="Palabras Clave" ma:default="" ma:description="Palabras Clave" ma:format="Dropdown" ma:hidden="true" ma:internalName="MinhacPalabras_x0020_clave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in palabras clave"/>
                    <xsd:enumeration value=""/>
                  </xsd:restriction>
                </xsd:simpleType>
              </xsd:element>
            </xsd:sequence>
          </xsd:extension>
        </xsd:complexContent>
      </xsd:complexType>
    </xsd:element>
    <xsd:element name="MinPortalIdiomaDocumentos" ma:index="11" ma:displayName="Idioma Documentos" ma:default="Español" ma:description="Campo idioma para los documentos" ma:format="Dropdown" ma:internalName="MinPortalIdiomaDocumentos" ma:readOnly="false">
      <xsd:simpleType>
        <xsd:restriction base="dms:Choice">
          <xsd:enumeration value="Español"/>
          <xsd:enumeration value="Catalán"/>
          <xsd:enumeration value="Gallego"/>
          <xsd:enumeration value="Euskera"/>
          <xsd:enumeration value="Inglé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CategoriasGeneral" ma:index="3" nillable="true" ma:displayName="Categorías por Temas" ma:description="Categorías por Temas del listado de Categorías Base" ma:list="177dba8e-cc06-4d34-80cb-5766aa14ee3c" ma:internalName="MinhacCategoriasGeneral" ma:readOnly="false" ma:showField="Title" ma:web="25d85ab0-3809-4eca-a8fb-a26131ff49e9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ategoriasPorOrganigrama" ma:index="4" nillable="true" ma:displayName="Categorías por Organigrama" ma:description="Categorías por Organigrama" ma:list="1300fd19-f45b-4655-8859-8bd6426ed5ba" ma:internalName="MinhacCategoriasPorOrganigrama" ma:readOnly="false" ma:showField="Title" ma:web="25d85ab0-3809-4eca-a8fb-a26131ff49e9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entroDirectivo" ma:index="8" nillable="true" ma:displayName="Centro Directivo" ma:description="Centro Directivo" ma:hidden="true" ma:list="1f3706e2-501e-4a67-8949-1125c786e2a0" ma:internalName="MinhacCentroDirectivo" ma:readOnly="false" ma:showField="Title" ma:web="25d85ab0-3809-4eca-a8fb-a26131ff49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8" ma:displayName="Tipo de contenido"/>
        <xsd:element ref="dc:title" maxOccurs="1" ma:index="0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nhacAutor xmlns="25d85ab0-3809-4eca-a8fb-a26131ff49e9">PMEOA</MinhacAutor>
    <MinhacUnidad_x005f_x0020_Responsable xmlns="25d85ab0-3809-4eca-a8fb-a26131ff49e9" xsi:nil="true"/>
    <MinhacDescripci_x005f_x00f3_n xmlns="25d85ab0-3809-4eca-a8fb-a26131ff49e9" xsi:nil="true"/>
    <MinhacCargo_x005f_x0020_del_x005f_x0020_Responsable xmlns="25d85ab0-3809-4eca-a8fb-a26131ff49e9" xsi:nil="true"/>
    <MinhacCategoriasPorOrganigrama xmlns="25d85ab0-3809-4eca-a8fb-a26131ff49e9">
      <Value>39</Value>
    </MinhacCategoriasPorOrganigrama>
    <MinPortalIdiomaDocumentos xmlns="25d85ab0-3809-4eca-a8fb-a26131ff49e9">Español</MinPortalIdiomaDocumentos>
    <MinhacFechaInfo xmlns="25d85ab0-3809-4eca-a8fb-a26131ff49e9">2026-06-23T22:00:00+00:00</MinhacFechaInfo>
    <MinhacFecha_x005f_x0020_Caducidad xmlns="25d85ab0-3809-4eca-a8fb-a26131ff49e9" xsi:nil="true"/>
    <MinhacCategoriasGeneral xmlns="25d85ab0-3809-4eca-a8fb-a26131ff49e9">
      <Value>149</Value>
    </MinhacCategoriasGeneral>
    <MinhacCentroDirectivo xmlns="25d85ab0-3809-4eca-a8fb-a26131ff49e9"/>
    <MinhacPalabras_x005f_x0020_clave xmlns="25d85ab0-3809-4eca-a8fb-a26131ff49e9"/>
  </documentManagement>
</p:properties>
</file>

<file path=customXml/itemProps1.xml><?xml version="1.0" encoding="utf-8"?>
<ds:datastoreItem xmlns:ds="http://schemas.openxmlformats.org/officeDocument/2006/customXml" ds:itemID="{750DEE96-6F8D-4746-B4C0-9936C60B6CA2}"/>
</file>

<file path=customXml/itemProps2.xml><?xml version="1.0" encoding="utf-8"?>
<ds:datastoreItem xmlns:ds="http://schemas.openxmlformats.org/officeDocument/2006/customXml" ds:itemID="{D6D15215-9045-4F84-A17A-6743DED174E6}"/>
</file>

<file path=customXml/itemProps3.xml><?xml version="1.0" encoding="utf-8"?>
<ds:datastoreItem xmlns:ds="http://schemas.openxmlformats.org/officeDocument/2006/customXml" ds:itemID="{DD7AA92D-CE4C-4815-ADBD-7C35559C16C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OPCIONES</vt:lpstr>
      <vt:lpstr>PLAZAS</vt:lpstr>
      <vt:lpstr>RESULTADO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Excel de petición de vacantes</dc:title>
  <dc:subject/>
  <dc:creator>Maria Jose Fernandez Marti</dc:creator>
  <cp:keywords/>
  <dc:description/>
  <cp:lastModifiedBy>Jose Ignacio Fernandez Garcia</cp:lastModifiedBy>
  <cp:revision/>
  <dcterms:created xsi:type="dcterms:W3CDTF">2026-06-04T11:41:46Z</dcterms:created>
  <dcterms:modified xsi:type="dcterms:W3CDTF">2026-06-23T11:34:59Z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0x0101003CD58CDD608044B4830326AB27386A3A007CDA1C84A06F1F48B62C87494324AD7F</vt:lpwstr>
  </property>
</Properties>
</file>