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6.xml" ContentType="application/vnd.openxmlformats-officedocument.spreadsheetml.table+xml"/>
  <Override PartName="/xl/tables/table3.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tables/table5.xml" ContentType="application/vnd.openxmlformats-officedocument.spreadsheetml.table+xml"/>
  <Override PartName="/xl/tables/table4.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24226"/>
  <mc:AlternateContent xmlns:mc="http://schemas.openxmlformats.org/markup-compatibility/2006">
    <mc:Choice Requires="x15">
      <x15ac:absPath xmlns:x15ac="http://schemas.microsoft.com/office/spreadsheetml/2010/11/ac" url="F:\SGCIEF\2.- PUBLICACIONES\MATERIAS en CIFRA\Gasto Farmaceutico y Sanitario\Publicaciones\2026\Abril 2026\"/>
    </mc:Choice>
  </mc:AlternateContent>
  <xr:revisionPtr revIDLastSave="0" documentId="13_ncr:1_{4171A468-0FB3-4CF1-BFD1-DA42C500B459}" xr6:coauthVersionLast="47" xr6:coauthVersionMax="47" xr10:uidLastSave="{00000000-0000-0000-0000-000000000000}"/>
  <bookViews>
    <workbookView xWindow="-120" yWindow="-120" windowWidth="29040" windowHeight="15720" xr2:uid="{00000000-000D-0000-FFFF-FFFF00000000}"/>
  </bookViews>
  <sheets>
    <sheet name="Indice" sheetId="11" r:id="rId1"/>
    <sheet name="Resumen" sheetId="132" r:id="rId2"/>
    <sheet name="G_FarHos" sheetId="122" r:id="rId3"/>
    <sheet name="T_FarHos" sheetId="123" r:id="rId4"/>
    <sheet name="G_Receta" sheetId="124" r:id="rId5"/>
    <sheet name="T_Receta" sheetId="125" r:id="rId6"/>
    <sheet name="G_PS_SinReceta" sheetId="126" r:id="rId7"/>
    <sheet name="T_PS_SinReceta" sheetId="127" r:id="rId8"/>
    <sheet name="G_TotMedyPS" sheetId="128" r:id="rId9"/>
    <sheet name="T_TotMedyPS" sheetId="129" r:id="rId10"/>
    <sheet name="Nota metodologica" sheetId="130" r:id="rId11"/>
    <sheet name="Notas aclaratorias sobre datos" sheetId="34" r:id="rId12"/>
  </sheets>
  <definedNames>
    <definedName name="_xlnm._FilterDatabase" localSheetId="1" hidden="1">Resumen!$A$6:$B$6</definedName>
    <definedName name="_xlnm.Print_Area" localSheetId="0">Indice!$A$1:$A$13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29" i="132" l="1"/>
  <c r="K129" i="132"/>
  <c r="J129" i="132"/>
  <c r="I129" i="132"/>
  <c r="H129" i="132"/>
  <c r="D129" i="132"/>
  <c r="M128" i="132"/>
  <c r="K128" i="132"/>
  <c r="J128" i="132"/>
  <c r="I128" i="132"/>
  <c r="H128" i="132"/>
  <c r="D128" i="132"/>
  <c r="M127" i="132"/>
  <c r="M130" i="132" s="1"/>
  <c r="K127" i="132"/>
  <c r="K130" i="132" s="1"/>
  <c r="J127" i="132"/>
  <c r="J130" i="132" s="1"/>
  <c r="I127" i="132"/>
  <c r="I130" i="132" s="1"/>
  <c r="H127" i="132"/>
  <c r="H130" i="132" s="1"/>
  <c r="E127" i="132"/>
  <c r="D127" i="132"/>
  <c r="D130" i="132" s="1"/>
  <c r="C127" i="132"/>
  <c r="B127" i="132"/>
  <c r="C130" i="132" l="1"/>
  <c r="C128" i="132"/>
  <c r="B130" i="132"/>
  <c r="C129" i="132"/>
  <c r="B129" i="132" l="1"/>
  <c r="E129" i="132"/>
  <c r="B128" i="132"/>
  <c r="E130" i="132" l="1"/>
  <c r="E128" i="132"/>
</calcChain>
</file>

<file path=xl/sharedStrings.xml><?xml version="1.0" encoding="utf-8"?>
<sst xmlns="http://schemas.openxmlformats.org/spreadsheetml/2006/main" count="4022" uniqueCount="150">
  <si>
    <t>ASTURIAS</t>
  </si>
  <si>
    <t>MADRID</t>
  </si>
  <si>
    <t>CATALUÑA</t>
  </si>
  <si>
    <t>EXTREMADURA</t>
  </si>
  <si>
    <t>CANARIAS</t>
  </si>
  <si>
    <t>ARAGÓN</t>
  </si>
  <si>
    <t>CASTILLA Y LEÓN</t>
  </si>
  <si>
    <t>CASTILLA-LA MANCHA</t>
  </si>
  <si>
    <t>REGIÓN DE MURCIA</t>
  </si>
  <si>
    <t>PAÍS VASCO</t>
  </si>
  <si>
    <t>C. VALENCIANA</t>
  </si>
  <si>
    <t>ISLAS BALEARES</t>
  </si>
  <si>
    <t>ADMINISTRACIÓN</t>
  </si>
  <si>
    <t>TOTAL COMUNIDADES AUTÓNOMAS</t>
  </si>
  <si>
    <t>INSTITUCIONES PENITENCIARIAS</t>
  </si>
  <si>
    <t>Miles de Euros</t>
  </si>
  <si>
    <t>INGESA (Instituto Nacional de Gestión Sanitaria)</t>
  </si>
  <si>
    <t>TOTAL ESTADO</t>
  </si>
  <si>
    <t>TOTAL ADMINISTRACIONES</t>
  </si>
  <si>
    <t>MUFACE (Mutualidad General de Funcionarios Civiles del Estado)</t>
  </si>
  <si>
    <t>MUGEJU (Mutualidad General Judicial)</t>
  </si>
  <si>
    <t xml:space="preserve">El Titulo VII Transparencia y sostenibilidad del gasto sanitario de la Ley 14/1986 establece que se publicará a través de la Central de Información Económico-Financiera de las Administraciones Públicas la información correspondiente al: </t>
  </si>
  <si>
    <t>de las Comunidades Autónomas y de las entidades estatales: Instituto Nacional de Gestión Sanitaria, Mutualidad General de Funcionarios Civiles del Estado, Instituciones penitenciarias y Mutualidad General Judicial.</t>
  </si>
  <si>
    <t>Esta publicación recoge mensualmente para las tres categorías previstas:</t>
  </si>
  <si>
    <t>Gasto en productos farmacéuticos y sanitarios</t>
  </si>
  <si>
    <t>Nota metodológica</t>
  </si>
  <si>
    <t>*NOTAS ACLARATORIAS SOBRE EL GASTO EN PRODUCTOS FARMACÉUTICOS Y SANITARIOS</t>
  </si>
  <si>
    <t>GALICIA</t>
  </si>
  <si>
    <t>CANTABRIA</t>
  </si>
  <si>
    <t>Justificación</t>
  </si>
  <si>
    <t>Regresar al Índice</t>
  </si>
  <si>
    <t>2024 - Enero</t>
  </si>
  <si>
    <t>2025 - Febrero</t>
  </si>
  <si>
    <t>2025 - Marzo</t>
  </si>
  <si>
    <t>2025 - Abril</t>
  </si>
  <si>
    <t>2025 - Mayo</t>
  </si>
  <si>
    <t>2025 - Junio</t>
  </si>
  <si>
    <t>2025 - Julio</t>
  </si>
  <si>
    <t>-</t>
  </si>
  <si>
    <t>Regresar al índice</t>
  </si>
  <si>
    <t>Se entiende por:</t>
  </si>
  <si>
    <t>Gasto Devengado. Acumulado anual.</t>
  </si>
  <si>
    <t>Gasto Devengado. Acumulado en el año.</t>
  </si>
  <si>
    <t>Enlace a la pestaña con la Nota metodológica</t>
  </si>
  <si>
    <t>Gasto farmacéutico hospitalario
(miles de euros)</t>
  </si>
  <si>
    <t>Gasto en productos farmacéuticos y sanitarios por recetas médicas u orden de dispensación
(miles de euros)</t>
  </si>
  <si>
    <t>Gasto en productos sanitarios sin receta médica u orden de dispensación
(miles de euros)</t>
  </si>
  <si>
    <t>TOTAL GASTO en productos farmacéuticos y sanitarios
(miles de euros)</t>
  </si>
  <si>
    <t>Gasto farmacéutico hospitalario
(Variacion interanual %)</t>
  </si>
  <si>
    <t xml:space="preserve">Gasto en productos farmacéuticos y sanitarios por recetas médicas u orden de dispensación
(Variacion interanual %)
</t>
  </si>
  <si>
    <t xml:space="preserve">Gasto en productos sanitarios sin receta médica u orden de dispensación
(Variacion interanual %)
</t>
  </si>
  <si>
    <t>TOTAL GASTO en productos farmacéuticos y sanitarios
(Variacion interanual %)</t>
  </si>
  <si>
    <t>Gasto farmacéutico hospitalario
(Variacion interanual miles de €)</t>
  </si>
  <si>
    <t>Gasto en productos farmacéuticos y sanitarios por recetas médicas u orden de dispensación
(Variacion interanual miles de €)</t>
  </si>
  <si>
    <t>Gasto en productos sanitarios sin receta médica u orden de dispensación
(Variacion interanual miles de €)</t>
  </si>
  <si>
    <r>
      <t>Nota</t>
    </r>
    <r>
      <rPr>
        <i/>
        <sz val="12"/>
        <color theme="1"/>
        <rFont val="Arial"/>
        <family val="2"/>
      </rPr>
      <t>:</t>
    </r>
    <r>
      <rPr>
        <sz val="12"/>
        <color theme="1"/>
        <rFont val="Arial"/>
        <family val="2"/>
      </rPr>
      <t xml:space="preserve"> Para ver los datos agrupados o desagrupados, use los botones (1) y (2) en la esquina superior izquierda.</t>
    </r>
  </si>
  <si>
    <t>TOTAL GASTO en productos farmacéuticos y sanitarios
(Variacion interanual miles de €)</t>
  </si>
  <si>
    <t>Medicamentos Originales</t>
  </si>
  <si>
    <t>Medicamentos Genéricos</t>
  </si>
  <si>
    <t>Medicamentos Biosimilares</t>
  </si>
  <si>
    <t>Nota: Para ver los datos agrupados o desagrupados, use los botones (1) y (2) en la esquina superior izquierda.</t>
  </si>
  <si>
    <t>Tasa de Variación Interanual (%)</t>
  </si>
  <si>
    <t>*Ver Notas Aclaratorias sobre los datos</t>
  </si>
  <si>
    <t>* Ver Notas Aclaratorias sobre los datos</t>
  </si>
  <si>
    <t>Resto</t>
  </si>
  <si>
    <t>Serie Gasto farmacéutico hospitalario. Desglose a nivel autonómico según tipo de gasto realizado</t>
  </si>
  <si>
    <t>Serie Gasto en productos farmacéuticos y sanitarios por recetas médicas u orden de dispensación. Desglose a nivel autonómico según tipo de gasto realizado</t>
  </si>
  <si>
    <t>Serie Gasto en productos sanitarios sin receta médica u orden de dispensación. Desglose a nivel autonómico según tipo de gasto realizado</t>
  </si>
  <si>
    <t>Serie Total Gasto en productos farmacéuticos y sanitarios. Desglose a nivel autonómico según tipo de gasto realizado</t>
  </si>
  <si>
    <t>Resumen. Gasto Devengado neto. Miles de euros y Tasa de Variación Interanual</t>
  </si>
  <si>
    <t>2025 - Agosto</t>
  </si>
  <si>
    <t>2025 - Septiembre</t>
  </si>
  <si>
    <t>2025 - Octubre</t>
  </si>
  <si>
    <t>2025 - Noviembre</t>
  </si>
  <si>
    <t>2024 - Febrero</t>
  </si>
  <si>
    <t>2024 - Marzo</t>
  </si>
  <si>
    <t>2024 - Abril</t>
  </si>
  <si>
    <t>2024 - Mayo</t>
  </si>
  <si>
    <t>2024 - Junio</t>
  </si>
  <si>
    <t>2024 - Julio</t>
  </si>
  <si>
    <t>2024 - Agosto</t>
  </si>
  <si>
    <t>2024 - Septiembre</t>
  </si>
  <si>
    <t>2024 - Octubre</t>
  </si>
  <si>
    <t>2024 - Noviembre</t>
  </si>
  <si>
    <t>2024 - Diciembre</t>
  </si>
  <si>
    <t>2025 - Enero</t>
  </si>
  <si>
    <t>Las fuentes de los datos son las siguientes:</t>
  </si>
  <si>
    <t>-          INGESA: información remitida por Instituto Nacional de Gestión Sanitaria.</t>
  </si>
  <si>
    <t>-          MUFACE: información remitida por la Mutualidad General de Funcionarios Civiles del Estado.</t>
  </si>
  <si>
    <t>-          MUGEJU: información remitida por la Mutualidad General Judicial.</t>
  </si>
  <si>
    <t>-          INSTITUCIONES PENITENCIARIAS:  información remitida por la Subdireción General de Instituciones Penitenciarias.</t>
  </si>
  <si>
    <t>-          CCAA: información remitida por las Comunidades Autónomas y elaborada por la Secretaría General de Financiación Autonómica y Local (SGFAL).</t>
  </si>
  <si>
    <t>Nota: La celda vacía en la tabla indica que existe desagregación del gasto en medicamentos y productos sanitarios pero para los meses del año 2024 no se publica la tasa</t>
  </si>
  <si>
    <t>Nota: La celda vacía en la tabla indica que existe desagregación del gasto en productos sanitarios pero para los meses del año 2024 no se publica la tasa</t>
  </si>
  <si>
    <t>Nota:La celda vacía en la tabla indica que existe desagregación del gasto en medicamentos y productos sanitarios pero para los meses del año 2024 no se publica la tasa</t>
  </si>
  <si>
    <t>Nota: La raya (-) en las columnas de valores indica que no existe dato de gasto en medicamentos originales, genéricos y biosimilares. En las columnas de variación interanual %, indica que no existe dato de tasa de variación interanual por no existir gasto en medicamentos originales, genéricos y biosimilares, o por importe nulo en el período de referencia del año anterior</t>
  </si>
  <si>
    <t>G_FarHos. Gasto Devengado neto. Miles de euros.</t>
  </si>
  <si>
    <t>T_FarHos. Gasto Devengado neto. Tasa de Variación Interanual.</t>
  </si>
  <si>
    <t>G_Receta. Gasto Devengado neto. Miles de euros.</t>
  </si>
  <si>
    <t>T_Receta. Gasto Devengado neto. Tasa de Variación Interanual.</t>
  </si>
  <si>
    <t>G_PS_SinReceta. Gasto Devengado neto. Miles de euros.</t>
  </si>
  <si>
    <t>T_PS_SinReceta. Gasto Devengado neto. Tasa de Variación Interanual.</t>
  </si>
  <si>
    <t>G_TotMedyPS. Gasto Devengado neto. Miles de euros</t>
  </si>
  <si>
    <t>T_TotMedyPS. Gasto Devengado Neto. Tasa de Variación Interanual</t>
  </si>
  <si>
    <r>
      <t xml:space="preserve">                            -</t>
    </r>
    <r>
      <rPr>
        <sz val="12"/>
        <color indexed="8"/>
        <rFont val="Arial"/>
        <family val="2"/>
      </rPr>
      <t xml:space="preserve">       </t>
    </r>
    <r>
      <rPr>
        <b/>
        <sz val="12"/>
        <color indexed="8"/>
        <rFont val="Arial"/>
        <family val="2"/>
      </rPr>
      <t>Gasto farmacéutico hospitalario.</t>
    </r>
  </si>
  <si>
    <r>
      <t xml:space="preserve">                            -</t>
    </r>
    <r>
      <rPr>
        <sz val="12"/>
        <color indexed="8"/>
        <rFont val="Arial"/>
        <family val="2"/>
      </rPr>
      <t xml:space="preserve">       </t>
    </r>
    <r>
      <rPr>
        <b/>
        <sz val="12"/>
        <color indexed="8"/>
        <rFont val="Arial"/>
        <family val="2"/>
      </rPr>
      <t>Gasto en productos farmacéuticos y sanitarios por recetas médicas u orden de dispensación</t>
    </r>
  </si>
  <si>
    <r>
      <t xml:space="preserve">                            -</t>
    </r>
    <r>
      <rPr>
        <sz val="12"/>
        <color indexed="8"/>
        <rFont val="Arial"/>
        <family val="2"/>
      </rPr>
      <t xml:space="preserve">       </t>
    </r>
    <r>
      <rPr>
        <b/>
        <sz val="12"/>
        <color indexed="8"/>
        <rFont val="Arial"/>
        <family val="2"/>
      </rPr>
      <t>Gasto en productos sanitarios sin receta médica u orden de dispensación.</t>
    </r>
  </si>
  <si>
    <r>
      <t xml:space="preserve">                          </t>
    </r>
    <r>
      <rPr>
        <i/>
        <sz val="12"/>
        <color indexed="8"/>
        <rFont val="Arial"/>
        <family val="2"/>
      </rPr>
      <t xml:space="preserve"> -       El gasto devengado acumulado en el año.</t>
    </r>
  </si>
  <si>
    <r>
      <t xml:space="preserve">                          </t>
    </r>
    <r>
      <rPr>
        <i/>
        <sz val="12"/>
        <color indexed="8"/>
        <rFont val="Arial"/>
        <family val="2"/>
      </rPr>
      <t xml:space="preserve"> -       La tasa de variación interanual.  </t>
    </r>
  </si>
  <si>
    <r>
      <t>-   </t>
    </r>
    <r>
      <rPr>
        <b/>
        <sz val="12"/>
        <color indexed="8"/>
        <rFont val="Arial"/>
        <family val="2"/>
      </rPr>
      <t>Gasto farmacéutico hospitalario:</t>
    </r>
    <r>
      <rPr>
        <sz val="12"/>
        <color indexed="8"/>
        <rFont val="Arial"/>
        <family val="2"/>
      </rPr>
      <t xml:space="preserve"> el gasto devengado neto derivado de medicamentos financiados con fondos públicos en los hospitales y centros de atención sanitaria y sociosanitaria del Sistema Nacional de Salud.</t>
    </r>
  </si>
  <si>
    <r>
      <t>-   </t>
    </r>
    <r>
      <rPr>
        <b/>
        <sz val="12"/>
        <color indexed="8"/>
        <rFont val="Arial"/>
        <family val="2"/>
      </rPr>
      <t>Gasto en productos farmacéuticos y sanitarios por recetas médicas u orden de dispensación</t>
    </r>
    <r>
      <rPr>
        <sz val="12"/>
        <color rgb="FF000000"/>
        <rFont val="Arial"/>
        <family val="2"/>
      </rPr>
      <t>:</t>
    </r>
    <r>
      <rPr>
        <i/>
        <u/>
        <sz val="12"/>
        <color indexed="8"/>
        <rFont val="Arial"/>
        <family val="2"/>
      </rPr>
      <t xml:space="preserve"> </t>
    </r>
    <r>
      <rPr>
        <sz val="12"/>
        <color indexed="8"/>
        <rFont val="Arial"/>
        <family val="2"/>
      </rPr>
      <t>el gasto devengado neto derivado de medicamentos y/o productos sanitarios que, financiados con fondos públicos, se dispensen en oficinas de farmacia a través de receta oficial u orden de dispensación del Sistema Nacional de Salud en territorio nacional. En esta rúbrica se consideran, a efectos de su tratamiento homogéneo, los posibles reintegros por ingresos de terceros asociados a la misma (computando, por tanto, como menor gasto) así como las prestaciones económicas a favor de terceros relacionadas inequívocamente con este concepto (computando, por tanto, como mayor gasto).</t>
    </r>
  </si>
  <si>
    <r>
      <t>-   </t>
    </r>
    <r>
      <rPr>
        <b/>
        <sz val="12"/>
        <color indexed="8"/>
        <rFont val="Arial"/>
        <family val="2"/>
      </rPr>
      <t>Gasto en productos sanitarios sin receta médica u orden de dispensación:</t>
    </r>
    <r>
      <rPr>
        <sz val="12"/>
        <color indexed="8"/>
        <rFont val="Arial"/>
        <family val="2"/>
      </rPr>
      <t xml:space="preserve"> el gasto devengado neto derivado de la adquisición de los productos previstos en el artículo 2, apartado 1, letras a) a e) del Real Decreto 1591/2009, de 16 de octubre, por el que se regulan los productos sanitarios, siempre que no tengan la condición de bienes de capital o de naturaleza inventariable, por quedar los mismos registrados en los gastos o presupuestos de capital de las correspondientes entidades, ni hayan sido dispensados en oficinas de farmacia a través de receta oficial u orden de dispensación del Sistema Nacional de Salud.</t>
    </r>
  </si>
  <si>
    <r>
      <t>-   </t>
    </r>
    <r>
      <rPr>
        <b/>
        <sz val="12"/>
        <color indexed="8"/>
        <rFont val="Arial"/>
        <family val="2"/>
      </rPr>
      <t>Gasto en medicamentos genéricos:</t>
    </r>
    <r>
      <rPr>
        <sz val="12"/>
        <color indexed="8"/>
        <rFont val="Arial"/>
        <family val="2"/>
      </rPr>
      <t xml:space="preserve"> </t>
    </r>
    <r>
      <rPr>
        <sz val="12"/>
        <color theme="1"/>
        <rFont val="Arial"/>
        <family val="2"/>
      </rPr>
      <t xml:space="preserve">Gasto devengado no neto (sin considerar ingresos), asociado a aquellos medicamentos que cumplan con lo descrito en el apartado g) del artículo 2 del Real Decreto Legislativo 1/2015, de 24 de julio (todo medicamento que tenga la misma composición cualitativa y cuantitativa en principios activos y la misma forma farmacéutica, y cuya bioequivalencia con el medicamento de referencia haya sido demostrada por estudios adecuados de biodisponibilidad). </t>
    </r>
  </si>
  <si>
    <r>
      <t>-   </t>
    </r>
    <r>
      <rPr>
        <b/>
        <sz val="12"/>
        <color indexed="8"/>
        <rFont val="Arial"/>
        <family val="2"/>
      </rPr>
      <t>Gasto en medicamentos originales:</t>
    </r>
    <r>
      <rPr>
        <sz val="12"/>
        <color indexed="8"/>
        <rFont val="Arial"/>
        <family val="2"/>
      </rPr>
      <t xml:space="preserve"> Gasto devengado no neto  (sin considerar ingresos), asociado a medicamentos no considerados genéricos ni biosimilares</t>
    </r>
    <r>
      <rPr>
        <sz val="12"/>
        <color theme="1"/>
        <rFont val="Arial"/>
        <family val="2"/>
      </rPr>
      <t>.</t>
    </r>
  </si>
  <si>
    <r>
      <t>-   </t>
    </r>
    <r>
      <rPr>
        <b/>
        <sz val="12"/>
        <color theme="1"/>
        <rFont val="Arial"/>
        <family val="2"/>
      </rPr>
      <t>Resto</t>
    </r>
    <r>
      <rPr>
        <b/>
        <sz val="12"/>
        <color indexed="8"/>
        <rFont val="Arial"/>
        <family val="2"/>
      </rPr>
      <t>:</t>
    </r>
    <r>
      <rPr>
        <sz val="12"/>
        <color indexed="8"/>
        <rFont val="Arial"/>
        <family val="2"/>
      </rPr>
      <t xml:space="preserve">  Dependiendo de la categoría, incluye la siguiente información:</t>
    </r>
  </si>
  <si>
    <r>
      <t xml:space="preserve">                       *</t>
    </r>
    <r>
      <rPr>
        <u/>
        <sz val="12"/>
        <color theme="1"/>
        <rFont val="Arial"/>
        <family val="2"/>
      </rPr>
      <t>Gasto Farmacéutico Hospitalario</t>
    </r>
    <r>
      <rPr>
        <sz val="12"/>
        <color theme="1"/>
        <rFont val="Arial"/>
        <family val="2"/>
      </rPr>
      <t>: Corresponderá al importe de los ingresos asociados a esta categoría (con signo negativo).</t>
    </r>
  </si>
  <si>
    <r>
      <t xml:space="preserve">                       *</t>
    </r>
    <r>
      <rPr>
        <u/>
        <sz val="12"/>
        <color theme="1"/>
        <rFont val="Arial"/>
        <family val="2"/>
      </rPr>
      <t>Gasto en productos farmacéuticos y sanitarios por recetas médicas u orden de dispensación</t>
    </r>
    <r>
      <rPr>
        <sz val="12"/>
        <color theme="1"/>
        <rFont val="Arial"/>
        <family val="2"/>
      </rPr>
      <t xml:space="preserve">: Corresponderá al gasto devengado no neto en productos sanitarios con receta junto con el importe de los ingresos asociados a esta categoría (con signo negativo). </t>
    </r>
  </si>
  <si>
    <r>
      <t xml:space="preserve">                       *</t>
    </r>
    <r>
      <rPr>
        <u/>
        <sz val="12"/>
        <color theme="1"/>
        <rFont val="Arial"/>
        <family val="2"/>
      </rPr>
      <t>Gasto en productos sanitarios sin receta médica u orden de dispensación</t>
    </r>
    <r>
      <rPr>
        <sz val="12"/>
        <color theme="1"/>
        <rFont val="Arial"/>
        <family val="2"/>
      </rPr>
      <t xml:space="preserve">: Corresponderá al gasto devengado no neto en productos sanitarios sin receta médica u orden de dispensación junto con el importe de los ingresos asociados a esta categoría (con signo negativo). </t>
    </r>
  </si>
  <si>
    <r>
      <t xml:space="preserve">                       *</t>
    </r>
    <r>
      <rPr>
        <u/>
        <sz val="12"/>
        <color theme="1"/>
        <rFont val="Arial"/>
        <family val="2"/>
      </rPr>
      <t>Gasto en productos farmacéuticos y sanitarios</t>
    </r>
    <r>
      <rPr>
        <sz val="12"/>
        <color theme="1"/>
        <rFont val="Arial"/>
        <family val="2"/>
      </rPr>
      <t xml:space="preserve">: Corresponderá al gasto devengado no neto en productos sanitarios junto con el importe de los ingresos asociados a las tres categorías anteriores (con signo negativo). </t>
    </r>
  </si>
  <si>
    <t>Nota: La celda vacía en la tabla indica que existe desagregación del gasto farmacéutico hospitalario en medicamentos pero para los meses del año 2024 no se publica la tasa.</t>
  </si>
  <si>
    <r>
      <t>Serie Mensual: Gasto farmacéutico hospitalario</t>
    </r>
    <r>
      <rPr>
        <b/>
        <sz val="12"/>
        <color theme="3"/>
        <rFont val="Arial"/>
        <family val="2"/>
      </rPr>
      <t xml:space="preserve">. Desglose a nivel autonómico según tipo de gasto realizado </t>
    </r>
  </si>
  <si>
    <t xml:space="preserve">Serie Mensual: Gasto en productos farmacéuticos y sanitarios por recetas médicas u orden de dispensación. Desglose a nivel autonómico según tipo de gasto realizado 
</t>
  </si>
  <si>
    <t xml:space="preserve">Serie Mensual: Gasto farmacéutico hospitalario. Desglose a nivel autonómico según tipo de gasto realizado 
</t>
  </si>
  <si>
    <t xml:space="preserve">Serie Mensual: Gasto en productos sanitarios sin receta médica u orden de dispensación. Desglose a nivel autonómico según tipo de gasto realizado 
</t>
  </si>
  <si>
    <t xml:space="preserve">Serie Mensual: Total Gasto en productos farmacéuticos y sanitarios. Desglose a nivel autonómico según tipo de gasto realizado 
</t>
  </si>
  <si>
    <t>Adicionalmente, en el ámbito de las CCAA se incluye mayor detalle del gasto sanitario realizado en farmacia hospitalaria y oficina de farmacia, incorporando información sobre el gasto en medicamentos originales, genéricos y biosimilares. Asímismo, en cada categoría se añade un apartado adicional denominado "Resto", que incluye en su caso gasto devengado en productos sanitarios y/o ingresos asociados a la prestación sanitaria correspondiente. Dicha desagregación está disponible a partir del año 2024.</t>
  </si>
  <si>
    <t xml:space="preserve">Serie Mensual: Total Gasto en productos farmacéuticos y sanitarios. Desglose a nivel autonómico según tipo de gasto realizado.
</t>
  </si>
  <si>
    <t>Nota: La raya (-) en la tabla indica que no existe dato de tasa de variación interanual por importe nulo en el período de referencia del año anterior</t>
  </si>
  <si>
    <t>Nota: La raya (-) en la tabla  indica que no existe dato de gasto en medicamentos originales, genéricos y biosimilares para el caso del gasto en productos sanitarios sin receta médica u orden de dispensación</t>
  </si>
  <si>
    <t xml:space="preserve">Nota: La raya (-) en la tabla indica que no existe dato de tasa de variación interanual por no existir gasto en medicamentos originales, genéricos y biosimilares, o por importe nulo en el período de referencia del año anterior </t>
  </si>
  <si>
    <t>2025 - Diciembre</t>
  </si>
  <si>
    <t>2026 - Enero</t>
  </si>
  <si>
    <t xml:space="preserve">2025 - Diciembre </t>
  </si>
  <si>
    <r>
      <t>-   </t>
    </r>
    <r>
      <rPr>
        <b/>
        <sz val="12"/>
        <color indexed="8"/>
        <rFont val="Arial"/>
        <family val="2"/>
      </rPr>
      <t>Gasto en medicamentos biosimilares:</t>
    </r>
    <r>
      <rPr>
        <sz val="12"/>
        <color indexed="8"/>
        <rFont val="Arial"/>
        <family val="2"/>
      </rPr>
      <t xml:space="preserve"> </t>
    </r>
    <r>
      <rPr>
        <sz val="12"/>
        <color theme="1"/>
        <rFont val="Arial"/>
        <family val="2"/>
      </rPr>
      <t>Gasto devengado no neto  (sin considerar ingresos), asociado a aquellos medicamentos biológicos equivalentes en su estructura molecular, actividad farmacológica, eficacia y seguridad a otro biológico, denominado medicamento de referencia, autorizado en el espacio económico europeo (EEE), cuya patente ha vencido y del que existe una amplia experiencia de uso clínico.</t>
    </r>
  </si>
  <si>
    <t>2026 - Febrero</t>
  </si>
  <si>
    <t>2026 -  Febrero</t>
  </si>
  <si>
    <t>LA RIOJA</t>
  </si>
  <si>
    <t>2026 - Marzo</t>
  </si>
  <si>
    <t>ANDALUCÍA</t>
  </si>
  <si>
    <t>Ultima actualización: 22/06/2026</t>
  </si>
  <si>
    <r>
      <t xml:space="preserve">Gasto en productos farmacéuticos y sanitarios. Desglose a nivel autonómico según tipo de gasto realizado. </t>
    </r>
    <r>
      <rPr>
        <b/>
        <sz val="12"/>
        <color rgb="FFC00000"/>
        <rFont val="Arial"/>
        <family val="2"/>
      </rPr>
      <t>Acumulado anual hasta Abril-2026</t>
    </r>
  </si>
  <si>
    <t>2026 - Abril</t>
  </si>
  <si>
    <t>C.F. DE NAVARRA</t>
  </si>
  <si>
    <t>Gasto en productos farmacéuticos y sanitarios. Desglose a nivel autonómico según tipo de gasto realizado. Acumulado anual hasta Abril-2026</t>
  </si>
  <si>
    <t>GALICIA*</t>
  </si>
  <si>
    <t>CANTABRIA*</t>
  </si>
  <si>
    <t>ANDALUCÍA*</t>
  </si>
  <si>
    <r>
      <rPr>
        <b/>
        <sz val="12"/>
        <color theme="1"/>
        <rFont val="Aptos"/>
        <family val="2"/>
      </rPr>
      <t>ANDALUCÍA:</t>
    </r>
    <r>
      <rPr>
        <sz val="12"/>
        <color theme="1"/>
        <rFont val="Aptos"/>
        <family val="2"/>
      </rPr>
      <t xml:space="preserve"> Se encuentra pendiente de remisión al Ministerio de Hacienda información adicional por parte de la Comunidad Autónoma en relación con el gasto en productos farmacéuticos y sanitarios por recetas médicas u orden de dispensación, por lo que en próximas publicaciones estos importes podrían presentar modificaciones.</t>
    </r>
  </si>
  <si>
    <r>
      <rPr>
        <b/>
        <sz val="12"/>
        <color theme="1"/>
        <rFont val="Aptos"/>
        <family val="2"/>
      </rPr>
      <t>GALICIA</t>
    </r>
    <r>
      <rPr>
        <sz val="12"/>
        <color theme="1"/>
        <rFont val="Aptos"/>
        <family val="2"/>
      </rPr>
      <t>: Se encuentra pendiente de remisión al Ministerio de Hacienda información adicional por parte de la Comunidad Autónoma en relación con el gasto en farmacia hospitalaria, por lo que en próximas publicaciones estos importes podrían presentar modificaciones.</t>
    </r>
  </si>
  <si>
    <r>
      <rPr>
        <b/>
        <sz val="12"/>
        <color theme="1"/>
        <rFont val="Aptos"/>
        <family val="2"/>
      </rPr>
      <t>CANTABRIA</t>
    </r>
    <r>
      <rPr>
        <sz val="12"/>
        <color theme="1"/>
        <rFont val="Aptos"/>
        <family val="2"/>
      </rPr>
      <t>: Respecto a la publicación anterior, se han actualizado los importes correspondientes a los medicamentos originales, genéricos y biosimilares de la partida Farmacia Hospitalaria de febrero y marzo 2026.
Se encuentra pendiente de remisión al Ministerio de Hacienda información adicional por parte de la Comunidad Autónoma en relación con el gasto en farmacia hospitalaria, por lo que en próximas publicaciones estos importes podrían presentar modificaciones.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</si>
</sst>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164" formatCode="0.0"/>
    <numFmt numFmtId="165" formatCode="#,##0.0"/>
    <numFmt numFmtId="166" formatCode="0.0%"/>
    <numFmt numFmtId="167" formatCode="#,##0.00&quot; &quot;"/>
    <numFmt numFmtId="168" formatCode="#,##0.00\ &quot;€&quot;"/>
  </numFmts>
  <fonts count="35" x14ac:knownFonts="1">
    <font>
      <sz val="11"/>
      <color theme="1"/>
      <name val="Calibri"/>
      <family val="2"/>
      <scheme val="minor"/>
    </font>
    <font>
      <sz val="11"/>
      <name val="Calibri"/>
      <family val="2"/>
    </font>
    <font>
      <sz val="11"/>
      <color theme="1"/>
      <name val="Calibri"/>
      <family val="2"/>
      <scheme val="minor"/>
    </font>
    <font>
      <u/>
      <sz val="11"/>
      <color theme="10"/>
      <name val="Calibri"/>
      <family val="2"/>
      <scheme val="minor"/>
    </font>
    <font>
      <sz val="11"/>
      <color theme="1"/>
      <name val="Arial"/>
      <family val="2"/>
    </font>
    <font>
      <b/>
      <sz val="16"/>
      <color theme="1"/>
      <name val="Arial"/>
      <family val="2"/>
    </font>
    <font>
      <b/>
      <sz val="12"/>
      <color theme="1"/>
      <name val="Arial"/>
      <family val="2"/>
    </font>
    <font>
      <sz val="10"/>
      <color theme="1"/>
      <name val="Arial"/>
      <family val="2"/>
    </font>
    <font>
      <b/>
      <sz val="12"/>
      <color rgb="FF000080"/>
      <name val="Arial"/>
      <family val="2"/>
    </font>
    <font>
      <b/>
      <sz val="12"/>
      <color theme="2" tint="-0.749992370372631"/>
      <name val="Arial"/>
      <family val="2"/>
    </font>
    <font>
      <b/>
      <sz val="11"/>
      <color theme="1"/>
      <name val="Arial"/>
      <family val="2"/>
    </font>
    <font>
      <sz val="8"/>
      <name val="Calibri"/>
      <family val="2"/>
      <scheme val="minor"/>
    </font>
    <font>
      <sz val="12"/>
      <color rgb="FF000000"/>
      <name val="Arial"/>
      <family val="2"/>
    </font>
    <font>
      <sz val="12"/>
      <color theme="1"/>
      <name val="Arial"/>
      <family val="2"/>
    </font>
    <font>
      <i/>
      <sz val="12"/>
      <color indexed="8"/>
      <name val="Arial"/>
      <family val="2"/>
    </font>
    <font>
      <b/>
      <sz val="12"/>
      <color indexed="18"/>
      <name val="Arial"/>
      <family val="2"/>
    </font>
    <font>
      <b/>
      <sz val="12"/>
      <name val="Arial"/>
      <family val="2"/>
    </font>
    <font>
      <i/>
      <sz val="12"/>
      <color theme="1"/>
      <name val="Arial"/>
      <family val="2"/>
    </font>
    <font>
      <b/>
      <sz val="14"/>
      <color theme="2" tint="-0.749992370372631"/>
      <name val="Arial"/>
      <family val="2"/>
    </font>
    <font>
      <sz val="11"/>
      <color theme="2" tint="-0.749992370372631"/>
      <name val="Arial"/>
      <family val="2"/>
    </font>
    <font>
      <sz val="12"/>
      <name val="Arial"/>
      <family val="2"/>
    </font>
    <font>
      <b/>
      <sz val="12"/>
      <color rgb="FFA20000"/>
      <name val="Arial"/>
      <family val="2"/>
    </font>
    <font>
      <u/>
      <sz val="12"/>
      <color theme="10"/>
      <name val="Arial"/>
      <family val="2"/>
    </font>
    <font>
      <u/>
      <sz val="11"/>
      <color theme="10"/>
      <name val="Arial"/>
      <family val="2"/>
    </font>
    <font>
      <b/>
      <u/>
      <sz val="12"/>
      <color theme="10"/>
      <name val="Arial"/>
      <family val="2"/>
    </font>
    <font>
      <sz val="12"/>
      <color indexed="8"/>
      <name val="Arial"/>
      <family val="2"/>
    </font>
    <font>
      <b/>
      <sz val="12"/>
      <color indexed="8"/>
      <name val="Arial"/>
      <family val="2"/>
    </font>
    <font>
      <i/>
      <u/>
      <sz val="12"/>
      <color indexed="8"/>
      <name val="Arial"/>
      <family val="2"/>
    </font>
    <font>
      <u/>
      <sz val="12"/>
      <color theme="1"/>
      <name val="Arial"/>
      <family val="2"/>
    </font>
    <font>
      <b/>
      <u/>
      <sz val="12"/>
      <color theme="1"/>
      <name val="Arial"/>
      <family val="2"/>
    </font>
    <font>
      <b/>
      <sz val="12"/>
      <color rgb="FFC00000"/>
      <name val="Arial"/>
      <family val="2"/>
    </font>
    <font>
      <b/>
      <sz val="12"/>
      <color theme="3"/>
      <name val="Arial"/>
      <family val="2"/>
    </font>
    <font>
      <sz val="12"/>
      <color theme="1"/>
      <name val="Aptos"/>
      <family val="2"/>
    </font>
    <font>
      <sz val="12"/>
      <color rgb="FFFF0000"/>
      <name val="Aptos"/>
      <family val="2"/>
    </font>
    <font>
      <b/>
      <sz val="12"/>
      <color theme="1"/>
      <name val="Aptos"/>
      <family val="2"/>
    </font>
  </fonts>
  <fills count="7">
    <fill>
      <patternFill patternType="none"/>
    </fill>
    <fill>
      <patternFill patternType="gray125"/>
    </fill>
    <fill>
      <patternFill patternType="solid">
        <fgColor rgb="FFD9D9D9"/>
        <bgColor indexed="64"/>
      </patternFill>
    </fill>
    <fill>
      <patternFill patternType="solid">
        <fgColor theme="9" tint="0.59996337778862885"/>
        <bgColor indexed="64"/>
      </patternFill>
    </fill>
    <fill>
      <patternFill patternType="solid">
        <fgColor theme="9" tint="0.59999389629810485"/>
        <bgColor indexed="64"/>
      </patternFill>
    </fill>
    <fill>
      <patternFill patternType="solid">
        <fgColor theme="0"/>
        <bgColor indexed="64"/>
      </patternFill>
    </fill>
    <fill>
      <patternFill patternType="solid">
        <fgColor theme="0" tint="-4.9989318521683403E-2"/>
        <bgColor indexed="64"/>
      </patternFill>
    </fill>
  </fills>
  <borders count="32">
    <border>
      <left/>
      <right/>
      <top/>
      <bottom/>
      <diagonal/>
    </border>
    <border>
      <left/>
      <right/>
      <top style="hair">
        <color indexed="64"/>
      </top>
      <bottom style="hair">
        <color indexed="64"/>
      </bottom>
      <diagonal/>
    </border>
    <border>
      <left/>
      <right/>
      <top style="hair">
        <color indexed="64"/>
      </top>
      <bottom/>
      <diagonal/>
    </border>
    <border>
      <left/>
      <right/>
      <top/>
      <bottom style="hair">
        <color indexed="64"/>
      </bottom>
      <diagonal/>
    </border>
    <border>
      <left/>
      <right/>
      <top style="medium">
        <color indexed="64"/>
      </top>
      <bottom style="thin">
        <color indexed="64"/>
      </bottom>
      <diagonal/>
    </border>
    <border>
      <left/>
      <right/>
      <top style="medium">
        <color indexed="64"/>
      </top>
      <bottom/>
      <diagonal/>
    </border>
    <border>
      <left/>
      <right/>
      <top style="thin">
        <color indexed="64"/>
      </top>
      <bottom/>
      <diagonal/>
    </border>
    <border>
      <left/>
      <right/>
      <top style="medium">
        <color rgb="FF000080"/>
      </top>
      <bottom/>
      <diagonal/>
    </border>
    <border>
      <left/>
      <right/>
      <top style="hair">
        <color indexed="64"/>
      </top>
      <bottom style="medium">
        <color indexed="64"/>
      </bottom>
      <diagonal/>
    </border>
    <border>
      <left/>
      <right/>
      <top/>
      <bottom style="thin">
        <color indexed="64"/>
      </bottom>
      <diagonal/>
    </border>
    <border>
      <left/>
      <right/>
      <top style="hair">
        <color indexed="64"/>
      </top>
      <bottom style="thin">
        <color indexed="64"/>
      </bottom>
      <diagonal/>
    </border>
    <border>
      <left/>
      <right/>
      <top/>
      <bottom style="medium">
        <color indexed="64"/>
      </bottom>
      <diagonal/>
    </border>
    <border>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right style="hair">
        <color auto="1"/>
      </right>
      <top style="hair">
        <color auto="1"/>
      </top>
      <bottom style="medium">
        <color auto="1"/>
      </bottom>
      <diagonal/>
    </border>
    <border>
      <left style="hair">
        <color auto="1"/>
      </left>
      <right style="hair">
        <color auto="1"/>
      </right>
      <top style="hair">
        <color auto="1"/>
      </top>
      <bottom style="medium">
        <color auto="1"/>
      </bottom>
      <diagonal/>
    </border>
    <border>
      <left style="hair">
        <color auto="1"/>
      </left>
      <right/>
      <top style="hair">
        <color auto="1"/>
      </top>
      <bottom style="medium">
        <color auto="1"/>
      </bottom>
      <diagonal/>
    </border>
    <border>
      <left style="medium">
        <color rgb="FF000080"/>
      </left>
      <right style="medium">
        <color rgb="FF000080"/>
      </right>
      <top/>
      <bottom style="medium">
        <color rgb="FF000080"/>
      </bottom>
      <diagonal/>
    </border>
    <border>
      <left style="medium">
        <color rgb="FF000080"/>
      </left>
      <right/>
      <top/>
      <bottom style="medium">
        <color rgb="FF000080"/>
      </bottom>
      <diagonal/>
    </border>
    <border>
      <left style="medium">
        <color rgb="FF000080"/>
      </left>
      <right style="thick">
        <color rgb="FF000080"/>
      </right>
      <top/>
      <bottom style="medium">
        <color rgb="FF000080"/>
      </bottom>
      <diagonal/>
    </border>
    <border>
      <left style="hair">
        <color auto="1"/>
      </left>
      <right style="hair">
        <color auto="1"/>
      </right>
      <top/>
      <bottom/>
      <diagonal/>
    </border>
    <border>
      <left style="hair">
        <color auto="1"/>
      </left>
      <right/>
      <top/>
      <bottom/>
      <diagonal/>
    </border>
    <border>
      <left/>
      <right/>
      <top/>
      <bottom style="medium">
        <color rgb="FF000080"/>
      </bottom>
      <diagonal/>
    </border>
    <border>
      <left/>
      <right style="hair">
        <color auto="1"/>
      </right>
      <top/>
      <bottom/>
      <diagonal/>
    </border>
    <border>
      <left style="hair">
        <color auto="1"/>
      </left>
      <right style="hair">
        <color auto="1"/>
      </right>
      <top style="thin">
        <color indexed="64"/>
      </top>
      <bottom/>
      <diagonal/>
    </border>
    <border>
      <left style="hair">
        <color auto="1"/>
      </left>
      <right/>
      <top style="thin">
        <color indexed="64"/>
      </top>
      <bottom/>
      <diagonal/>
    </border>
    <border>
      <left/>
      <right style="hair">
        <color auto="1"/>
      </right>
      <top style="thin">
        <color indexed="64"/>
      </top>
      <bottom/>
      <diagonal/>
    </border>
    <border>
      <left/>
      <right style="hair">
        <color auto="1"/>
      </right>
      <top/>
      <bottom style="hair">
        <color auto="1"/>
      </bottom>
      <diagonal/>
    </border>
    <border>
      <left/>
      <right/>
      <top style="thin">
        <color indexed="64"/>
      </top>
      <bottom style="hair">
        <color indexed="64"/>
      </bottom>
      <diagonal/>
    </border>
    <border>
      <left style="medium">
        <color rgb="FF000080"/>
      </left>
      <right/>
      <top/>
      <bottom/>
      <diagonal/>
    </border>
    <border>
      <left style="medium">
        <color rgb="FF000080"/>
      </left>
      <right style="medium">
        <color rgb="FF000080"/>
      </right>
      <top/>
      <bottom/>
      <diagonal/>
    </border>
  </borders>
  <cellStyleXfs count="5">
    <xf numFmtId="0" fontId="0" fillId="0" borderId="0"/>
    <xf numFmtId="0" fontId="3" fillId="0" borderId="0" applyNumberFormat="0" applyFill="0" applyBorder="0" applyAlignment="0" applyProtection="0"/>
    <xf numFmtId="0" fontId="2" fillId="0" borderId="0"/>
    <xf numFmtId="0" fontId="1" fillId="0" borderId="0"/>
    <xf numFmtId="9" fontId="2" fillId="0" borderId="0" applyFont="0" applyFill="0" applyBorder="0" applyAlignment="0" applyProtection="0"/>
  </cellStyleXfs>
  <cellXfs count="212">
    <xf numFmtId="0" fontId="0" fillId="0" borderId="0" xfId="0"/>
    <xf numFmtId="0" fontId="4" fillId="0" borderId="0" xfId="0" applyFont="1"/>
    <xf numFmtId="0" fontId="5" fillId="0" borderId="0" xfId="0" applyFont="1"/>
    <xf numFmtId="0" fontId="3" fillId="0" borderId="0" xfId="1"/>
    <xf numFmtId="0" fontId="8" fillId="0" borderId="0" xfId="0" applyFont="1" applyAlignment="1">
      <alignment horizontal="justify" vertical="center" wrapText="1"/>
    </xf>
    <xf numFmtId="0" fontId="9" fillId="0" borderId="0" xfId="0" applyFont="1" applyAlignment="1">
      <alignment vertical="center" wrapText="1"/>
    </xf>
    <xf numFmtId="4" fontId="4" fillId="0" borderId="0" xfId="0" applyNumberFormat="1" applyFont="1"/>
    <xf numFmtId="0" fontId="10" fillId="0" borderId="0" xfId="0" applyFont="1"/>
    <xf numFmtId="4" fontId="10" fillId="0" borderId="0" xfId="0" applyNumberFormat="1" applyFont="1"/>
    <xf numFmtId="0" fontId="4" fillId="0" borderId="0" xfId="0" applyFont="1" applyProtection="1">
      <protection locked="0"/>
    </xf>
    <xf numFmtId="166" fontId="4" fillId="0" borderId="0" xfId="0" applyNumberFormat="1" applyFont="1"/>
    <xf numFmtId="17" fontId="4" fillId="0" borderId="0" xfId="0" applyNumberFormat="1" applyFont="1"/>
    <xf numFmtId="166" fontId="7" fillId="0" borderId="4" xfId="4" applyNumberFormat="1" applyFont="1" applyBorder="1" applyAlignment="1">
      <alignment horizontal="right" vertical="center"/>
    </xf>
    <xf numFmtId="165" fontId="10" fillId="0" borderId="0" xfId="0" applyNumberFormat="1" applyFont="1"/>
    <xf numFmtId="0" fontId="12" fillId="0" borderId="0" xfId="0" applyFont="1" applyAlignment="1">
      <alignment horizontal="left" vertical="center"/>
    </xf>
    <xf numFmtId="0" fontId="13" fillId="0" borderId="0" xfId="0" applyFont="1" applyAlignment="1">
      <alignment horizontal="justify" vertical="center"/>
    </xf>
    <xf numFmtId="17" fontId="15" fillId="6" borderId="19" xfId="2" quotePrefix="1" applyNumberFormat="1" applyFont="1" applyFill="1" applyBorder="1" applyAlignment="1">
      <alignment horizontal="center" vertical="center" wrapText="1"/>
    </xf>
    <xf numFmtId="17" fontId="15" fillId="6" borderId="18" xfId="2" quotePrefix="1" applyNumberFormat="1" applyFont="1" applyFill="1" applyBorder="1" applyAlignment="1">
      <alignment horizontal="center" vertical="center" wrapText="1"/>
    </xf>
    <xf numFmtId="17" fontId="15" fillId="6" borderId="20" xfId="2" quotePrefix="1" applyNumberFormat="1" applyFont="1" applyFill="1" applyBorder="1" applyAlignment="1">
      <alignment horizontal="center" vertical="center" wrapText="1"/>
    </xf>
    <xf numFmtId="17" fontId="15" fillId="2" borderId="18" xfId="2" quotePrefix="1" applyNumberFormat="1" applyFont="1" applyFill="1" applyBorder="1" applyAlignment="1">
      <alignment horizontal="center" vertical="center" wrapText="1"/>
    </xf>
    <xf numFmtId="0" fontId="6" fillId="3" borderId="7" xfId="0" applyFont="1" applyFill="1" applyBorder="1" applyAlignment="1">
      <alignment vertical="center"/>
    </xf>
    <xf numFmtId="0" fontId="16" fillId="0" borderId="4" xfId="0" applyFont="1" applyBorder="1" applyAlignment="1">
      <alignment vertical="center"/>
    </xf>
    <xf numFmtId="0" fontId="13" fillId="0" borderId="3" xfId="0" applyFont="1" applyBorder="1" applyAlignment="1">
      <alignment horizontal="left" vertical="center" indent="1"/>
    </xf>
    <xf numFmtId="0" fontId="13" fillId="0" borderId="1" xfId="0" applyFont="1" applyBorder="1" applyAlignment="1">
      <alignment horizontal="left" vertical="center" indent="1"/>
    </xf>
    <xf numFmtId="0" fontId="13" fillId="0" borderId="0" xfId="0" applyFont="1" applyAlignment="1">
      <alignment horizontal="left" vertical="center" indent="1"/>
    </xf>
    <xf numFmtId="0" fontId="13" fillId="0" borderId="2" xfId="0" applyFont="1" applyBorder="1" applyAlignment="1">
      <alignment horizontal="left" vertical="center" indent="1"/>
    </xf>
    <xf numFmtId="0" fontId="6" fillId="0" borderId="1" xfId="0" applyFont="1" applyBorder="1" applyAlignment="1">
      <alignment horizontal="left" vertical="center" indent="1"/>
    </xf>
    <xf numFmtId="0" fontId="8" fillId="2" borderId="18" xfId="2" applyFont="1" applyFill="1" applyBorder="1" applyAlignment="1">
      <alignment horizontal="center" vertical="center" wrapText="1"/>
    </xf>
    <xf numFmtId="164" fontId="13" fillId="0" borderId="2" xfId="4" applyNumberFormat="1" applyFont="1" applyFill="1" applyBorder="1" applyAlignment="1">
      <alignment horizontal="center" vertical="center"/>
    </xf>
    <xf numFmtId="0" fontId="13" fillId="0" borderId="2" xfId="0" applyFont="1" applyBorder="1" applyAlignment="1">
      <alignment horizontal="center" vertical="center"/>
    </xf>
    <xf numFmtId="4" fontId="13" fillId="0" borderId="0" xfId="0" applyNumberFormat="1" applyFont="1" applyAlignment="1">
      <alignment vertical="center"/>
    </xf>
    <xf numFmtId="4" fontId="13" fillId="0" borderId="0" xfId="0" applyNumberFormat="1" applyFont="1" applyAlignment="1">
      <alignment horizontal="right" vertical="center"/>
    </xf>
    <xf numFmtId="0" fontId="13" fillId="0" borderId="0" xfId="0" applyFont="1"/>
    <xf numFmtId="0" fontId="4" fillId="0" borderId="0" xfId="0" applyFont="1" applyAlignment="1">
      <alignment vertical="center"/>
    </xf>
    <xf numFmtId="0" fontId="13" fillId="0" borderId="0" xfId="0" applyFont="1" applyAlignment="1">
      <alignment vertical="center"/>
    </xf>
    <xf numFmtId="0" fontId="5" fillId="0" borderId="0" xfId="0" applyFont="1" applyAlignment="1">
      <alignment vertical="center"/>
    </xf>
    <xf numFmtId="0" fontId="9" fillId="0" borderId="0" xfId="0" applyFont="1" applyAlignment="1">
      <alignment horizontal="justify" wrapText="1"/>
    </xf>
    <xf numFmtId="0" fontId="18" fillId="0" borderId="23" xfId="0" applyFont="1" applyBorder="1" applyAlignment="1">
      <alignment horizontal="center" vertical="center" wrapText="1"/>
    </xf>
    <xf numFmtId="0" fontId="18" fillId="0" borderId="0" xfId="0" applyFont="1" applyAlignment="1">
      <alignment horizontal="center" vertical="center" wrapText="1"/>
    </xf>
    <xf numFmtId="0" fontId="19" fillId="0" borderId="0" xfId="0" applyFont="1" applyAlignment="1">
      <alignment horizontal="center"/>
    </xf>
    <xf numFmtId="4" fontId="13" fillId="0" borderId="2" xfId="0" applyNumberFormat="1" applyFont="1" applyBorder="1" applyAlignment="1">
      <alignment vertical="center"/>
    </xf>
    <xf numFmtId="164" fontId="13" fillId="0" borderId="0" xfId="4" applyNumberFormat="1" applyFont="1" applyFill="1" applyBorder="1" applyAlignment="1">
      <alignment horizontal="center" vertical="center"/>
    </xf>
    <xf numFmtId="0" fontId="16" fillId="0" borderId="2" xfId="0" applyFont="1" applyBorder="1" applyAlignment="1">
      <alignment horizontal="left" vertical="center" indent="1"/>
    </xf>
    <xf numFmtId="0" fontId="13" fillId="0" borderId="0" xfId="0" applyFont="1" applyAlignment="1">
      <alignment horizontal="center"/>
    </xf>
    <xf numFmtId="0" fontId="13" fillId="0" borderId="0" xfId="0" applyFont="1" applyAlignment="1" applyProtection="1">
      <alignment horizontal="center"/>
      <protection locked="0"/>
    </xf>
    <xf numFmtId="0" fontId="6" fillId="0" borderId="0" xfId="0" applyFont="1"/>
    <xf numFmtId="0" fontId="8" fillId="0" borderId="0" xfId="0" applyFont="1" applyAlignment="1">
      <alignment vertical="center" wrapText="1"/>
    </xf>
    <xf numFmtId="0" fontId="21" fillId="0" borderId="0" xfId="0" applyFont="1" applyAlignment="1">
      <alignment vertical="center"/>
    </xf>
    <xf numFmtId="17" fontId="15" fillId="2" borderId="20" xfId="2" quotePrefix="1" applyNumberFormat="1" applyFont="1" applyFill="1" applyBorder="1" applyAlignment="1">
      <alignment horizontal="center" vertical="center" wrapText="1"/>
    </xf>
    <xf numFmtId="0" fontId="13" fillId="0" borderId="0" xfId="0" applyFont="1" applyAlignment="1">
      <alignment horizontal="center" vertical="center"/>
    </xf>
    <xf numFmtId="0" fontId="22" fillId="0" borderId="0" xfId="1" applyFont="1"/>
    <xf numFmtId="0" fontId="6" fillId="0" borderId="6" xfId="0" applyFont="1" applyBorder="1" applyAlignment="1">
      <alignment horizontal="left" vertical="center" indent="1"/>
    </xf>
    <xf numFmtId="0" fontId="16" fillId="0" borderId="5" xfId="0" applyFont="1" applyBorder="1" applyAlignment="1">
      <alignment vertical="center"/>
    </xf>
    <xf numFmtId="4" fontId="13" fillId="0" borderId="5" xfId="0" applyNumberFormat="1" applyFont="1" applyBorder="1" applyAlignment="1">
      <alignment horizontal="right" vertical="center"/>
    </xf>
    <xf numFmtId="0" fontId="13" fillId="0" borderId="6" xfId="0" applyFont="1" applyBorder="1" applyAlignment="1">
      <alignment horizontal="left" vertical="center" indent="1"/>
    </xf>
    <xf numFmtId="0" fontId="6" fillId="0" borderId="2" xfId="0" applyFont="1" applyBorder="1" applyAlignment="1">
      <alignment horizontal="left" vertical="center" indent="1"/>
    </xf>
    <xf numFmtId="4" fontId="13" fillId="0" borderId="5" xfId="0" applyNumberFormat="1" applyFont="1" applyBorder="1" applyAlignment="1">
      <alignment vertical="center"/>
    </xf>
    <xf numFmtId="0" fontId="13" fillId="0" borderId="5" xfId="0" applyFont="1" applyBorder="1" applyAlignment="1">
      <alignment horizontal="center" vertical="center"/>
    </xf>
    <xf numFmtId="0" fontId="13" fillId="0" borderId="5" xfId="0" applyFont="1" applyBorder="1" applyAlignment="1">
      <alignment vertical="center"/>
    </xf>
    <xf numFmtId="4" fontId="6" fillId="0" borderId="0" xfId="0" applyNumberFormat="1" applyFont="1"/>
    <xf numFmtId="0" fontId="22" fillId="0" borderId="0" xfId="1" applyFont="1" applyAlignment="1">
      <alignment vertical="center"/>
    </xf>
    <xf numFmtId="0" fontId="22" fillId="0" borderId="0" xfId="1" applyFont="1" applyAlignment="1" applyProtection="1">
      <alignment horizontal="left" vertical="center"/>
      <protection locked="0"/>
    </xf>
    <xf numFmtId="0" fontId="13" fillId="0" borderId="0" xfId="0" applyFont="1" applyProtection="1">
      <protection locked="0"/>
    </xf>
    <xf numFmtId="4" fontId="13" fillId="0" borderId="0" xfId="0" applyNumberFormat="1" applyFont="1"/>
    <xf numFmtId="0" fontId="13" fillId="0" borderId="2" xfId="0" applyFont="1" applyBorder="1"/>
    <xf numFmtId="0" fontId="23" fillId="0" borderId="0" xfId="1" applyFont="1"/>
    <xf numFmtId="0" fontId="24" fillId="0" borderId="0" xfId="1" applyFont="1"/>
    <xf numFmtId="0" fontId="6" fillId="0" borderId="0" xfId="0" applyFont="1" applyAlignment="1">
      <alignment vertical="center"/>
    </xf>
    <xf numFmtId="0" fontId="22" fillId="0" borderId="0" xfId="1" applyFont="1" applyAlignment="1" applyProtection="1">
      <alignment horizontal="left" vertical="top"/>
      <protection locked="0"/>
    </xf>
    <xf numFmtId="0" fontId="12" fillId="0" borderId="0" xfId="0" applyFont="1" applyAlignment="1">
      <alignment horizontal="justify" vertical="center"/>
    </xf>
    <xf numFmtId="0" fontId="16" fillId="5" borderId="0" xfId="0" applyFont="1" applyFill="1" applyAlignment="1">
      <alignment horizontal="justify"/>
    </xf>
    <xf numFmtId="0" fontId="13" fillId="0" borderId="0" xfId="0" quotePrefix="1" applyFont="1" applyAlignment="1">
      <alignment horizontal="justify" vertical="center"/>
    </xf>
    <xf numFmtId="0" fontId="13" fillId="0" borderId="0" xfId="0" quotePrefix="1" applyFont="1" applyAlignment="1">
      <alignment horizontal="justify"/>
    </xf>
    <xf numFmtId="0" fontId="13" fillId="5" borderId="0" xfId="0" quotePrefix="1" applyFont="1" applyFill="1" applyAlignment="1">
      <alignment horizontal="justify"/>
    </xf>
    <xf numFmtId="0" fontId="13" fillId="5" borderId="0" xfId="0" applyFont="1" applyFill="1" applyAlignment="1">
      <alignment horizontal="justify"/>
    </xf>
    <xf numFmtId="0" fontId="13" fillId="5" borderId="0" xfId="0" applyFont="1" applyFill="1" applyAlignment="1">
      <alignment horizontal="left" wrapText="1"/>
    </xf>
    <xf numFmtId="0" fontId="13" fillId="0" borderId="0" xfId="0" applyFont="1" applyAlignment="1">
      <alignment horizontal="justify"/>
    </xf>
    <xf numFmtId="0" fontId="29" fillId="0" borderId="0" xfId="0" applyFont="1" applyAlignment="1">
      <alignment vertical="justify"/>
    </xf>
    <xf numFmtId="0" fontId="22" fillId="0" borderId="0" xfId="1" applyFont="1" applyAlignment="1">
      <alignment horizontal="left" vertical="top"/>
    </xf>
    <xf numFmtId="0" fontId="13" fillId="0" borderId="0" xfId="0" applyFont="1" applyAlignment="1">
      <alignment vertical="justify"/>
    </xf>
    <xf numFmtId="0" fontId="6" fillId="0" borderId="0" xfId="0" applyFont="1" applyProtection="1">
      <protection locked="0"/>
    </xf>
    <xf numFmtId="0" fontId="22" fillId="0" borderId="0" xfId="1" applyFont="1" applyBorder="1"/>
    <xf numFmtId="0" fontId="20" fillId="0" borderId="0" xfId="1" applyFont="1" applyAlignment="1">
      <alignment vertical="center"/>
    </xf>
    <xf numFmtId="0" fontId="6" fillId="4" borderId="7" xfId="0" applyFont="1" applyFill="1" applyBorder="1" applyAlignment="1">
      <alignment vertical="center"/>
    </xf>
    <xf numFmtId="0" fontId="22" fillId="0" borderId="0" xfId="1" applyFont="1" applyAlignment="1"/>
    <xf numFmtId="164" fontId="13" fillId="0" borderId="1" xfId="0" applyNumberFormat="1" applyFont="1" applyBorder="1" applyAlignment="1">
      <alignment horizontal="right" vertical="center"/>
    </xf>
    <xf numFmtId="0" fontId="6" fillId="0" borderId="0" xfId="0" applyFont="1" applyAlignment="1">
      <alignment horizontal="center"/>
    </xf>
    <xf numFmtId="0" fontId="31" fillId="0" borderId="0" xfId="0" applyFont="1" applyAlignment="1">
      <alignment horizontal="justify" vertical="center"/>
    </xf>
    <xf numFmtId="0" fontId="31" fillId="0" borderId="0" xfId="0" applyFont="1" applyAlignment="1">
      <alignment horizontal="justify" wrapText="1"/>
    </xf>
    <xf numFmtId="0" fontId="31" fillId="0" borderId="0" xfId="0" applyFont="1" applyAlignment="1">
      <alignment horizontal="justify" vertical="center" wrapText="1"/>
    </xf>
    <xf numFmtId="0" fontId="31" fillId="0" borderId="0" xfId="0" applyFont="1" applyAlignment="1">
      <alignment horizontal="justify" vertical="top" wrapText="1"/>
    </xf>
    <xf numFmtId="167" fontId="6" fillId="3" borderId="7" xfId="0" applyNumberFormat="1" applyFont="1" applyFill="1" applyBorder="1" applyAlignment="1">
      <alignment horizontal="right" vertical="center"/>
    </xf>
    <xf numFmtId="167" fontId="6" fillId="0" borderId="4" xfId="0" applyNumberFormat="1" applyFont="1" applyBorder="1" applyAlignment="1">
      <alignment horizontal="right" vertical="center"/>
    </xf>
    <xf numFmtId="4" fontId="6" fillId="0" borderId="4" xfId="0" applyNumberFormat="1" applyFont="1" applyBorder="1" applyAlignment="1">
      <alignment horizontal="right" vertical="center"/>
    </xf>
    <xf numFmtId="4" fontId="16" fillId="0" borderId="0" xfId="0" applyNumberFormat="1" applyFont="1" applyAlignment="1">
      <alignment horizontal="right" vertical="center"/>
    </xf>
    <xf numFmtId="4" fontId="6" fillId="0" borderId="0" xfId="0" applyNumberFormat="1" applyFont="1" applyAlignment="1">
      <alignment horizontal="right" vertical="center"/>
    </xf>
    <xf numFmtId="4" fontId="16" fillId="4" borderId="5" xfId="0" applyNumberFormat="1" applyFont="1" applyFill="1" applyBorder="1" applyAlignment="1">
      <alignment horizontal="right" vertical="center"/>
    </xf>
    <xf numFmtId="164" fontId="6" fillId="0" borderId="4" xfId="4" applyNumberFormat="1" applyFont="1" applyFill="1" applyBorder="1" applyAlignment="1">
      <alignment horizontal="right" vertical="center"/>
    </xf>
    <xf numFmtId="164" fontId="6" fillId="0" borderId="4" xfId="4" applyNumberFormat="1" applyFont="1" applyBorder="1" applyAlignment="1">
      <alignment horizontal="right" vertical="center"/>
    </xf>
    <xf numFmtId="164" fontId="6" fillId="4" borderId="4" xfId="4" applyNumberFormat="1" applyFont="1" applyFill="1" applyBorder="1" applyAlignment="1">
      <alignment horizontal="right" vertical="center"/>
    </xf>
    <xf numFmtId="4" fontId="6" fillId="4" borderId="4" xfId="0" applyNumberFormat="1" applyFont="1" applyFill="1" applyBorder="1" applyAlignment="1">
      <alignment horizontal="right" vertical="center"/>
    </xf>
    <xf numFmtId="4" fontId="20" fillId="0" borderId="6" xfId="0" applyNumberFormat="1" applyFont="1" applyBorder="1" applyAlignment="1">
      <alignment horizontal="right" vertical="center"/>
    </xf>
    <xf numFmtId="4" fontId="13" fillId="0" borderId="6" xfId="0" applyNumberFormat="1" applyFont="1" applyBorder="1" applyAlignment="1">
      <alignment horizontal="right" vertical="center"/>
    </xf>
    <xf numFmtId="4" fontId="20" fillId="4" borderId="6" xfId="0" applyNumberFormat="1" applyFont="1" applyFill="1" applyBorder="1" applyAlignment="1">
      <alignment horizontal="right" vertical="center"/>
    </xf>
    <xf numFmtId="164" fontId="13" fillId="0" borderId="3" xfId="4" applyNumberFormat="1" applyFont="1" applyFill="1" applyBorder="1" applyAlignment="1">
      <alignment horizontal="right" vertical="center"/>
    </xf>
    <xf numFmtId="164" fontId="13" fillId="0" borderId="21" xfId="4" applyNumberFormat="1" applyFont="1" applyBorder="1" applyAlignment="1">
      <alignment horizontal="right" vertical="center"/>
    </xf>
    <xf numFmtId="164" fontId="13" fillId="0" borderId="21" xfId="0" applyNumberFormat="1" applyFont="1" applyBorder="1" applyAlignment="1">
      <alignment horizontal="right" vertical="center"/>
    </xf>
    <xf numFmtId="164" fontId="13" fillId="4" borderId="22" xfId="4" applyNumberFormat="1" applyFont="1" applyFill="1" applyBorder="1" applyAlignment="1">
      <alignment horizontal="right" vertical="center"/>
    </xf>
    <xf numFmtId="4" fontId="13" fillId="0" borderId="24" xfId="0" applyNumberFormat="1" applyFont="1" applyBorder="1" applyAlignment="1">
      <alignment horizontal="right" vertical="center"/>
    </xf>
    <xf numFmtId="4" fontId="13" fillId="0" borderId="21" xfId="0" applyNumberFormat="1" applyFont="1" applyBorder="1" applyAlignment="1">
      <alignment horizontal="right" vertical="center"/>
    </xf>
    <xf numFmtId="4" fontId="13" fillId="0" borderId="13" xfId="0" applyNumberFormat="1" applyFont="1" applyBorder="1" applyAlignment="1">
      <alignment horizontal="right" vertical="center"/>
    </xf>
    <xf numFmtId="4" fontId="13" fillId="4" borderId="22" xfId="0" applyNumberFormat="1" applyFont="1" applyFill="1" applyBorder="1" applyAlignment="1">
      <alignment horizontal="right" vertical="center"/>
    </xf>
    <xf numFmtId="4" fontId="13" fillId="0" borderId="1" xfId="0" applyNumberFormat="1" applyFont="1" applyBorder="1" applyAlignment="1">
      <alignment horizontal="right" vertical="center"/>
    </xf>
    <xf numFmtId="4" fontId="20" fillId="0" borderId="1" xfId="0" applyNumberFormat="1" applyFont="1" applyBorder="1" applyAlignment="1">
      <alignment horizontal="right" vertical="center"/>
    </xf>
    <xf numFmtId="4" fontId="20" fillId="4" borderId="1" xfId="0" applyNumberFormat="1" applyFont="1" applyFill="1" applyBorder="1" applyAlignment="1">
      <alignment horizontal="right" vertical="center"/>
    </xf>
    <xf numFmtId="164" fontId="13" fillId="0" borderId="1" xfId="4" applyNumberFormat="1" applyFont="1" applyFill="1" applyBorder="1" applyAlignment="1">
      <alignment horizontal="right" vertical="center"/>
    </xf>
    <xf numFmtId="164" fontId="13" fillId="0" borderId="13" xfId="4" applyNumberFormat="1" applyFont="1" applyBorder="1" applyAlignment="1">
      <alignment horizontal="right" vertical="center"/>
    </xf>
    <xf numFmtId="164" fontId="13" fillId="0" borderId="13" xfId="0" applyNumberFormat="1" applyFont="1" applyBorder="1" applyAlignment="1">
      <alignment horizontal="right" vertical="center"/>
    </xf>
    <xf numFmtId="164" fontId="13" fillId="4" borderId="14" xfId="4" applyNumberFormat="1" applyFont="1" applyFill="1" applyBorder="1" applyAlignment="1">
      <alignment horizontal="right" vertical="center"/>
    </xf>
    <xf numFmtId="4" fontId="13" fillId="0" borderId="12" xfId="0" applyNumberFormat="1" applyFont="1" applyBorder="1" applyAlignment="1">
      <alignment horizontal="right" vertical="center"/>
    </xf>
    <xf numFmtId="4" fontId="13" fillId="4" borderId="14" xfId="0" applyNumberFormat="1" applyFont="1" applyFill="1" applyBorder="1" applyAlignment="1">
      <alignment horizontal="right" vertical="center"/>
    </xf>
    <xf numFmtId="4" fontId="13" fillId="0" borderId="9" xfId="0" applyNumberFormat="1" applyFont="1" applyBorder="1" applyAlignment="1">
      <alignment horizontal="right" vertical="center"/>
    </xf>
    <xf numFmtId="4" fontId="20" fillId="0" borderId="0" xfId="0" applyNumberFormat="1" applyFont="1" applyAlignment="1">
      <alignment horizontal="right" vertical="center"/>
    </xf>
    <xf numFmtId="4" fontId="20" fillId="4" borderId="0" xfId="0" applyNumberFormat="1" applyFont="1" applyFill="1" applyAlignment="1">
      <alignment horizontal="right" vertical="center"/>
    </xf>
    <xf numFmtId="4" fontId="6" fillId="0" borderId="6" xfId="0" applyNumberFormat="1" applyFont="1" applyBorder="1" applyAlignment="1">
      <alignment horizontal="right" vertical="center"/>
    </xf>
    <xf numFmtId="4" fontId="6" fillId="4" borderId="6" xfId="0" applyNumberFormat="1" applyFont="1" applyFill="1" applyBorder="1" applyAlignment="1">
      <alignment horizontal="right" vertical="center"/>
    </xf>
    <xf numFmtId="164" fontId="6" fillId="0" borderId="6" xfId="4" applyNumberFormat="1" applyFont="1" applyFill="1" applyBorder="1" applyAlignment="1">
      <alignment horizontal="right" vertical="center"/>
    </xf>
    <xf numFmtId="164" fontId="6" fillId="0" borderId="25" xfId="4" applyNumberFormat="1" applyFont="1" applyBorder="1" applyAlignment="1">
      <alignment horizontal="right" vertical="center"/>
    </xf>
    <xf numFmtId="164" fontId="6" fillId="4" borderId="26" xfId="4" applyNumberFormat="1" applyFont="1" applyFill="1" applyBorder="1" applyAlignment="1">
      <alignment horizontal="right" vertical="center"/>
    </xf>
    <xf numFmtId="4" fontId="6" fillId="0" borderId="27" xfId="0" applyNumberFormat="1" applyFont="1" applyBorder="1" applyAlignment="1">
      <alignment horizontal="right" vertical="center"/>
    </xf>
    <xf numFmtId="4" fontId="6" fillId="0" borderId="25" xfId="0" applyNumberFormat="1" applyFont="1" applyBorder="1" applyAlignment="1">
      <alignment horizontal="right" vertical="center"/>
    </xf>
    <xf numFmtId="4" fontId="6" fillId="4" borderId="26" xfId="0" applyNumberFormat="1" applyFont="1" applyFill="1" applyBorder="1" applyAlignment="1">
      <alignment horizontal="right" vertical="center"/>
    </xf>
    <xf numFmtId="4" fontId="13" fillId="4" borderId="1" xfId="0" applyNumberFormat="1" applyFont="1" applyFill="1" applyBorder="1" applyAlignment="1">
      <alignment horizontal="right" vertical="center"/>
    </xf>
    <xf numFmtId="4" fontId="6" fillId="0" borderId="1" xfId="0" applyNumberFormat="1" applyFont="1" applyBorder="1" applyAlignment="1">
      <alignment horizontal="right" vertical="center"/>
    </xf>
    <xf numFmtId="4" fontId="6" fillId="4" borderId="1" xfId="0" applyNumberFormat="1" applyFont="1" applyFill="1" applyBorder="1" applyAlignment="1">
      <alignment horizontal="right" vertical="center"/>
    </xf>
    <xf numFmtId="164" fontId="6" fillId="0" borderId="1" xfId="4" applyNumberFormat="1" applyFont="1" applyFill="1" applyBorder="1" applyAlignment="1">
      <alignment horizontal="right" vertical="center"/>
    </xf>
    <xf numFmtId="164" fontId="6" fillId="0" borderId="13" xfId="4" applyNumberFormat="1" applyFont="1" applyBorder="1" applyAlignment="1">
      <alignment horizontal="right" vertical="center"/>
    </xf>
    <xf numFmtId="164" fontId="6" fillId="4" borderId="14" xfId="4" applyNumberFormat="1" applyFont="1" applyFill="1" applyBorder="1" applyAlignment="1">
      <alignment horizontal="right" vertical="center"/>
    </xf>
    <xf numFmtId="4" fontId="6" fillId="0" borderId="12" xfId="0" applyNumberFormat="1" applyFont="1" applyBorder="1" applyAlignment="1">
      <alignment horizontal="right" vertical="center"/>
    </xf>
    <xf numFmtId="4" fontId="6" fillId="0" borderId="13" xfId="0" applyNumberFormat="1" applyFont="1" applyBorder="1" applyAlignment="1">
      <alignment horizontal="right" vertical="center"/>
    </xf>
    <xf numFmtId="4" fontId="6" fillId="4" borderId="14" xfId="0" applyNumberFormat="1" applyFont="1" applyFill="1" applyBorder="1" applyAlignment="1">
      <alignment horizontal="right" vertical="center"/>
    </xf>
    <xf numFmtId="4" fontId="16" fillId="4" borderId="1" xfId="0" applyNumberFormat="1" applyFont="1" applyFill="1" applyBorder="1" applyAlignment="1">
      <alignment horizontal="right" vertical="center"/>
    </xf>
    <xf numFmtId="4" fontId="16" fillId="0" borderId="1" xfId="0" applyNumberFormat="1" applyFont="1" applyBorder="1" applyAlignment="1">
      <alignment horizontal="right" vertical="center"/>
    </xf>
    <xf numFmtId="164" fontId="13" fillId="0" borderId="1" xfId="4" applyNumberFormat="1" applyFont="1" applyBorder="1" applyAlignment="1">
      <alignment horizontal="right" vertical="center"/>
    </xf>
    <xf numFmtId="164" fontId="13" fillId="4" borderId="1" xfId="4" applyNumberFormat="1" applyFont="1" applyFill="1" applyBorder="1" applyAlignment="1">
      <alignment horizontal="right" vertical="center"/>
    </xf>
    <xf numFmtId="4" fontId="13" fillId="0" borderId="11" xfId="0" applyNumberFormat="1" applyFont="1" applyBorder="1" applyAlignment="1">
      <alignment horizontal="right" vertical="center"/>
    </xf>
    <xf numFmtId="4" fontId="13" fillId="4" borderId="0" xfId="0" applyNumberFormat="1" applyFont="1" applyFill="1" applyAlignment="1">
      <alignment horizontal="right" vertical="center"/>
    </xf>
    <xf numFmtId="4" fontId="13" fillId="0" borderId="28" xfId="0" applyNumberFormat="1" applyFont="1" applyBorder="1" applyAlignment="1">
      <alignment horizontal="right" vertical="center"/>
    </xf>
    <xf numFmtId="4" fontId="13" fillId="0" borderId="2" xfId="0" applyNumberFormat="1" applyFont="1" applyBorder="1" applyAlignment="1">
      <alignment horizontal="right" vertical="center"/>
    </xf>
    <xf numFmtId="4" fontId="6" fillId="0" borderId="5" xfId="0" applyNumberFormat="1" applyFont="1" applyBorder="1" applyAlignment="1">
      <alignment horizontal="right" vertical="center"/>
    </xf>
    <xf numFmtId="4" fontId="6" fillId="0" borderId="2" xfId="0" applyNumberFormat="1" applyFont="1" applyBorder="1" applyAlignment="1">
      <alignment horizontal="right" vertical="center"/>
    </xf>
    <xf numFmtId="4" fontId="13" fillId="0" borderId="29" xfId="0" applyNumberFormat="1" applyFont="1" applyBorder="1" applyAlignment="1">
      <alignment horizontal="right" vertical="center"/>
    </xf>
    <xf numFmtId="4" fontId="13" fillId="0" borderId="10" xfId="0" applyNumberFormat="1" applyFont="1" applyBorder="1" applyAlignment="1">
      <alignment horizontal="right" vertical="center"/>
    </xf>
    <xf numFmtId="4" fontId="6" fillId="0" borderId="29" xfId="0" applyNumberFormat="1" applyFont="1" applyBorder="1" applyAlignment="1">
      <alignment horizontal="right" vertical="center"/>
    </xf>
    <xf numFmtId="0" fontId="8" fillId="2" borderId="30" xfId="2" applyFont="1" applyFill="1" applyBorder="1" applyAlignment="1">
      <alignment horizontal="center" vertical="center" wrapText="1"/>
    </xf>
    <xf numFmtId="17" fontId="15" fillId="2" borderId="30" xfId="2" quotePrefix="1" applyNumberFormat="1" applyFont="1" applyFill="1" applyBorder="1" applyAlignment="1">
      <alignment horizontal="center" vertical="center" wrapText="1"/>
    </xf>
    <xf numFmtId="17" fontId="15" fillId="2" borderId="31" xfId="2" quotePrefix="1" applyNumberFormat="1" applyFont="1" applyFill="1" applyBorder="1" applyAlignment="1">
      <alignment horizontal="center" vertical="center" wrapText="1"/>
    </xf>
    <xf numFmtId="164" fontId="6" fillId="3" borderId="7" xfId="0" applyNumberFormat="1" applyFont="1" applyFill="1" applyBorder="1" applyAlignment="1">
      <alignment horizontal="center" vertical="center"/>
    </xf>
    <xf numFmtId="164" fontId="16" fillId="0" borderId="5" xfId="0" applyNumberFormat="1" applyFont="1" applyBorder="1" applyAlignment="1">
      <alignment horizontal="center" vertical="center"/>
    </xf>
    <xf numFmtId="164" fontId="13" fillId="0" borderId="6" xfId="0" applyNumberFormat="1" applyFont="1" applyBorder="1" applyAlignment="1">
      <alignment horizontal="center" vertical="center"/>
    </xf>
    <xf numFmtId="164" fontId="13" fillId="0" borderId="2" xfId="0" applyNumberFormat="1" applyFont="1" applyBorder="1" applyAlignment="1">
      <alignment horizontal="center" vertical="center"/>
    </xf>
    <xf numFmtId="164" fontId="6" fillId="0" borderId="5" xfId="4" applyNumberFormat="1" applyFont="1" applyFill="1" applyBorder="1" applyAlignment="1" applyProtection="1">
      <alignment horizontal="center" vertical="center"/>
      <protection locked="0"/>
    </xf>
    <xf numFmtId="164" fontId="13" fillId="0" borderId="6" xfId="4" applyNumberFormat="1" applyFont="1" applyFill="1" applyBorder="1" applyAlignment="1">
      <alignment horizontal="center" vertical="center"/>
    </xf>
    <xf numFmtId="164" fontId="6" fillId="0" borderId="6" xfId="4" applyNumberFormat="1" applyFont="1" applyFill="1" applyBorder="1" applyAlignment="1" applyProtection="1">
      <alignment horizontal="center" vertical="center"/>
      <protection locked="0"/>
    </xf>
    <xf numFmtId="164" fontId="6" fillId="0" borderId="2" xfId="4" applyNumberFormat="1" applyFont="1" applyFill="1" applyBorder="1" applyAlignment="1" applyProtection="1">
      <alignment horizontal="center" vertical="center"/>
      <protection locked="0"/>
    </xf>
    <xf numFmtId="164" fontId="6" fillId="0" borderId="5" xfId="4" applyNumberFormat="1" applyFont="1" applyFill="1" applyBorder="1" applyAlignment="1">
      <alignment horizontal="center" vertical="center"/>
    </xf>
    <xf numFmtId="164" fontId="13" fillId="0" borderId="29" xfId="0" applyNumberFormat="1" applyFont="1" applyBorder="1" applyAlignment="1" applyProtection="1">
      <alignment horizontal="center"/>
      <protection locked="0"/>
    </xf>
    <xf numFmtId="164" fontId="13" fillId="0" borderId="1" xfId="0" applyNumberFormat="1" applyFont="1" applyBorder="1" applyAlignment="1" applyProtection="1">
      <alignment horizontal="center"/>
      <protection locked="0"/>
    </xf>
    <xf numFmtId="164" fontId="13" fillId="0" borderId="10" xfId="0" applyNumberFormat="1" applyFont="1" applyBorder="1" applyAlignment="1" applyProtection="1">
      <alignment horizontal="center"/>
      <protection locked="0"/>
    </xf>
    <xf numFmtId="164" fontId="6" fillId="0" borderId="6" xfId="4" applyNumberFormat="1" applyFont="1" applyFill="1" applyBorder="1" applyAlignment="1">
      <alignment horizontal="center" vertical="center"/>
    </xf>
    <xf numFmtId="164" fontId="6" fillId="0" borderId="1" xfId="4" applyNumberFormat="1" applyFont="1" applyFill="1" applyBorder="1" applyAlignment="1" applyProtection="1">
      <alignment horizontal="center" vertical="center"/>
      <protection locked="0"/>
    </xf>
    <xf numFmtId="164" fontId="6" fillId="0" borderId="2" xfId="4" applyNumberFormat="1" applyFont="1" applyFill="1" applyBorder="1" applyAlignment="1">
      <alignment horizontal="center" vertical="center"/>
    </xf>
    <xf numFmtId="164" fontId="13" fillId="0" borderId="11" xfId="0" applyNumberFormat="1" applyFont="1" applyBorder="1" applyAlignment="1" applyProtection="1">
      <alignment horizontal="center"/>
      <protection locked="0"/>
    </xf>
    <xf numFmtId="164" fontId="13" fillId="0" borderId="8" xfId="4" applyNumberFormat="1" applyFont="1" applyFill="1" applyBorder="1" applyAlignment="1">
      <alignment horizontal="center" vertical="center"/>
    </xf>
    <xf numFmtId="164" fontId="16" fillId="4" borderId="5" xfId="0" applyNumberFormat="1" applyFont="1" applyFill="1" applyBorder="1" applyAlignment="1">
      <alignment horizontal="center" vertical="center"/>
    </xf>
    <xf numFmtId="164" fontId="6" fillId="0" borderId="4" xfId="4" applyNumberFormat="1" applyFont="1" applyFill="1" applyBorder="1" applyAlignment="1" applyProtection="1">
      <alignment horizontal="center" vertical="center"/>
      <protection locked="0"/>
    </xf>
    <xf numFmtId="164" fontId="6" fillId="0" borderId="4" xfId="4" applyNumberFormat="1" applyFont="1" applyFill="1" applyBorder="1" applyAlignment="1">
      <alignment horizontal="center" vertical="center"/>
    </xf>
    <xf numFmtId="164" fontId="13" fillId="0" borderId="3" xfId="0" applyNumberFormat="1" applyFont="1" applyBorder="1" applyAlignment="1" applyProtection="1">
      <alignment horizontal="center"/>
      <protection locked="0"/>
    </xf>
    <xf numFmtId="164" fontId="13" fillId="0" borderId="3" xfId="0" applyNumberFormat="1" applyFont="1" applyBorder="1" applyAlignment="1">
      <alignment horizontal="center" vertical="center"/>
    </xf>
    <xf numFmtId="164" fontId="13" fillId="0" borderId="1" xfId="0" applyNumberFormat="1" applyFont="1" applyBorder="1" applyAlignment="1">
      <alignment horizontal="center" vertical="center"/>
    </xf>
    <xf numFmtId="164" fontId="13" fillId="0" borderId="10" xfId="0" applyNumberFormat="1" applyFont="1" applyBorder="1" applyAlignment="1">
      <alignment horizontal="center" vertical="center"/>
    </xf>
    <xf numFmtId="164" fontId="6" fillId="0" borderId="0" xfId="0" applyNumberFormat="1" applyFont="1" applyAlignment="1">
      <alignment horizontal="center" vertical="center"/>
    </xf>
    <xf numFmtId="164" fontId="6" fillId="0" borderId="0" xfId="4" applyNumberFormat="1" applyFont="1" applyFill="1" applyBorder="1" applyAlignment="1">
      <alignment horizontal="center" vertical="center"/>
    </xf>
    <xf numFmtId="164" fontId="6" fillId="0" borderId="1" xfId="0" applyNumberFormat="1" applyFont="1" applyBorder="1" applyAlignment="1">
      <alignment horizontal="center" vertical="center"/>
    </xf>
    <xf numFmtId="164" fontId="6" fillId="0" borderId="1" xfId="4" applyNumberFormat="1" applyFont="1" applyFill="1" applyBorder="1" applyAlignment="1">
      <alignment horizontal="center" vertical="center"/>
    </xf>
    <xf numFmtId="164" fontId="13" fillId="0" borderId="0" xfId="0" applyNumberFormat="1" applyFont="1" applyAlignment="1">
      <alignment horizontal="center" vertical="center"/>
    </xf>
    <xf numFmtId="164" fontId="6" fillId="0" borderId="2" xfId="0" applyNumberFormat="1" applyFont="1" applyBorder="1" applyAlignment="1">
      <alignment horizontal="center" vertical="center"/>
    </xf>
    <xf numFmtId="164" fontId="6" fillId="0" borderId="29" xfId="4" applyNumberFormat="1" applyFont="1" applyFill="1" applyBorder="1" applyAlignment="1" applyProtection="1">
      <alignment horizontal="center" vertical="center"/>
      <protection locked="0"/>
    </xf>
    <xf numFmtId="164" fontId="6" fillId="0" borderId="29" xfId="4" applyNumberFormat="1" applyFont="1" applyFill="1" applyBorder="1" applyAlignment="1">
      <alignment horizontal="center" vertical="center"/>
    </xf>
    <xf numFmtId="4" fontId="6" fillId="4" borderId="2" xfId="0" applyNumberFormat="1" applyFont="1" applyFill="1" applyBorder="1" applyAlignment="1">
      <alignment horizontal="right" vertical="center"/>
    </xf>
    <xf numFmtId="4" fontId="13" fillId="0" borderId="3" xfId="0" applyNumberFormat="1" applyFont="1" applyBorder="1" applyAlignment="1">
      <alignment horizontal="right" vertical="center"/>
    </xf>
    <xf numFmtId="4" fontId="20" fillId="0" borderId="15" xfId="0" applyNumberFormat="1" applyFont="1" applyBorder="1" applyAlignment="1">
      <alignment horizontal="right"/>
    </xf>
    <xf numFmtId="4" fontId="13" fillId="4" borderId="3" xfId="0" applyNumberFormat="1" applyFont="1" applyFill="1" applyBorder="1" applyAlignment="1">
      <alignment horizontal="right" vertical="center"/>
    </xf>
    <xf numFmtId="164" fontId="13" fillId="4" borderId="3" xfId="4" applyNumberFormat="1" applyFont="1" applyFill="1" applyBorder="1" applyAlignment="1">
      <alignment horizontal="right" vertical="center"/>
    </xf>
    <xf numFmtId="4" fontId="13" fillId="0" borderId="14" xfId="0" applyNumberFormat="1" applyFont="1" applyBorder="1" applyAlignment="1">
      <alignment horizontal="right" vertical="center"/>
    </xf>
    <xf numFmtId="164" fontId="13" fillId="0" borderId="2" xfId="4" applyNumberFormat="1" applyFont="1" applyFill="1" applyBorder="1" applyAlignment="1">
      <alignment horizontal="right" vertical="center"/>
    </xf>
    <xf numFmtId="164" fontId="13" fillId="4" borderId="2" xfId="4" applyNumberFormat="1" applyFont="1" applyFill="1" applyBorder="1" applyAlignment="1">
      <alignment horizontal="right" vertical="center"/>
    </xf>
    <xf numFmtId="4" fontId="6" fillId="4" borderId="2" xfId="0" applyNumberFormat="1" applyFont="1" applyFill="1" applyBorder="1" applyAlignment="1">
      <alignment vertical="center"/>
    </xf>
    <xf numFmtId="164" fontId="6" fillId="4" borderId="2" xfId="4" applyNumberFormat="1" applyFont="1" applyFill="1" applyBorder="1" applyAlignment="1">
      <alignment horizontal="right" vertical="center"/>
    </xf>
    <xf numFmtId="168" fontId="6" fillId="2" borderId="0" xfId="0" applyNumberFormat="1" applyFont="1" applyFill="1" applyAlignment="1">
      <alignment horizontal="left"/>
    </xf>
    <xf numFmtId="0" fontId="6" fillId="2" borderId="0" xfId="0" applyFont="1" applyFill="1"/>
    <xf numFmtId="4" fontId="6" fillId="3" borderId="7" xfId="0" applyNumberFormat="1" applyFont="1" applyFill="1" applyBorder="1" applyAlignment="1">
      <alignment horizontal="right" vertical="center"/>
    </xf>
    <xf numFmtId="0" fontId="22" fillId="2" borderId="0" xfId="1" applyFont="1" applyFill="1" applyAlignment="1"/>
    <xf numFmtId="17" fontId="15" fillId="2" borderId="0" xfId="2" quotePrefix="1" applyNumberFormat="1" applyFont="1" applyFill="1" applyAlignment="1">
      <alignment horizontal="center" vertical="center" wrapText="1"/>
    </xf>
    <xf numFmtId="0" fontId="32" fillId="0" borderId="0" xfId="0" applyFont="1" applyAlignment="1">
      <alignment horizontal="justify" vertical="center"/>
    </xf>
    <xf numFmtId="0" fontId="33" fillId="0" borderId="0" xfId="0" applyFont="1" applyAlignment="1">
      <alignment horizontal="justify" vertical="center" wrapText="1"/>
    </xf>
    <xf numFmtId="4" fontId="20" fillId="0" borderId="16" xfId="0" applyNumberFormat="1" applyFont="1" applyBorder="1" applyAlignment="1">
      <alignment horizontal="right"/>
    </xf>
    <xf numFmtId="4" fontId="20" fillId="0" borderId="17" xfId="0" applyNumberFormat="1" applyFont="1" applyBorder="1" applyAlignment="1">
      <alignment horizontal="right"/>
    </xf>
    <xf numFmtId="0" fontId="32" fillId="0" borderId="0" xfId="0" applyFont="1" applyAlignment="1">
      <alignment horizontal="justify" vertical="center" wrapText="1"/>
    </xf>
    <xf numFmtId="0" fontId="18" fillId="0" borderId="23" xfId="0" applyFont="1" applyBorder="1" applyAlignment="1">
      <alignment horizontal="center" vertical="center" wrapText="1"/>
    </xf>
    <xf numFmtId="0" fontId="4" fillId="0" borderId="0" xfId="0" applyFont="1"/>
    <xf numFmtId="0" fontId="18" fillId="0" borderId="0" xfId="0" applyFont="1" applyAlignment="1">
      <alignment horizontal="center" vertical="center" wrapText="1"/>
    </xf>
  </cellXfs>
  <cellStyles count="5">
    <cellStyle name="Hipervínculo" xfId="1" builtinId="8"/>
    <cellStyle name="Normal" xfId="0" builtinId="0"/>
    <cellStyle name="Normal 2" xfId="2" xr:uid="{00000000-0005-0000-0000-000002000000}"/>
    <cellStyle name="Normal 3" xfId="3" xr:uid="{00000000-0005-0000-0000-000003000000}"/>
    <cellStyle name="Porcentaje" xfId="4" builtinId="5"/>
  </cellStyles>
  <dxfs count="278">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5" tint="0.79998168889431442"/>
        </patternFill>
      </fill>
    </dxf>
    <dxf>
      <fill>
        <patternFill>
          <bgColor theme="5" tint="0.79998168889431442"/>
        </patternFill>
      </fill>
    </dxf>
    <dxf>
      <font>
        <b val="0"/>
        <i val="0"/>
        <strike val="0"/>
        <condense val="0"/>
        <extend val="0"/>
        <outline val="0"/>
        <shadow val="0"/>
        <u val="none"/>
        <vertAlign val="baseline"/>
        <sz val="12"/>
        <color theme="1"/>
        <name val="Arial"/>
        <family val="2"/>
        <scheme val="none"/>
      </font>
      <numFmt numFmtId="164" formatCode="0.0"/>
      <fill>
        <patternFill patternType="none">
          <fgColor indexed="64"/>
          <bgColor indexed="65"/>
        </patternFill>
      </fill>
      <alignment horizontal="center" vertical="center" textRotation="0" wrapText="0" indent="0" justifyLastLine="0" shrinkToFit="0" readingOrder="0"/>
      <border diagonalUp="0" diagonalDown="0">
        <left/>
        <right/>
        <top style="hair">
          <color indexed="64"/>
        </top>
        <bottom/>
        <vertical/>
        <horizontal/>
      </border>
    </dxf>
    <dxf>
      <font>
        <b val="0"/>
        <i val="0"/>
        <strike val="0"/>
        <condense val="0"/>
        <extend val="0"/>
        <outline val="0"/>
        <shadow val="0"/>
        <u val="none"/>
        <vertAlign val="baseline"/>
        <sz val="12"/>
        <color theme="1"/>
        <name val="Arial"/>
        <family val="2"/>
        <scheme val="none"/>
      </font>
      <numFmt numFmtId="164" formatCode="0.0"/>
      <fill>
        <patternFill patternType="none">
          <fgColor indexed="64"/>
          <bgColor indexed="65"/>
        </patternFill>
      </fill>
      <alignment horizontal="center" vertical="center" textRotation="0" wrapText="0" indent="0" justifyLastLine="0" shrinkToFit="0" readingOrder="0"/>
      <border diagonalUp="0" diagonalDown="0">
        <left/>
        <right/>
        <top style="hair">
          <color indexed="64"/>
        </top>
        <bottom/>
        <vertical/>
        <horizontal/>
      </border>
    </dxf>
    <dxf>
      <font>
        <b val="0"/>
        <i val="0"/>
        <strike val="0"/>
        <condense val="0"/>
        <extend val="0"/>
        <outline val="0"/>
        <shadow val="0"/>
        <u val="none"/>
        <vertAlign val="baseline"/>
        <sz val="12"/>
        <color theme="1"/>
        <name val="Arial"/>
        <family val="2"/>
        <scheme val="none"/>
      </font>
      <numFmt numFmtId="164" formatCode="0.0"/>
      <fill>
        <patternFill patternType="none">
          <fgColor indexed="64"/>
          <bgColor indexed="65"/>
        </patternFill>
      </fill>
      <alignment horizontal="center" vertical="center" textRotation="0" wrapText="0" indent="0" justifyLastLine="0" shrinkToFit="0" readingOrder="0"/>
      <border diagonalUp="0" diagonalDown="0">
        <left/>
        <right/>
        <top style="hair">
          <color indexed="64"/>
        </top>
        <bottom/>
        <vertical/>
        <horizontal/>
      </border>
    </dxf>
    <dxf>
      <font>
        <b val="0"/>
        <i val="0"/>
        <strike val="0"/>
        <condense val="0"/>
        <extend val="0"/>
        <outline val="0"/>
        <shadow val="0"/>
        <u val="none"/>
        <vertAlign val="baseline"/>
        <sz val="12"/>
        <color theme="1"/>
        <name val="Arial"/>
        <family val="2"/>
        <scheme val="none"/>
      </font>
      <numFmt numFmtId="164" formatCode="0.0"/>
      <fill>
        <patternFill patternType="none">
          <fgColor indexed="64"/>
          <bgColor indexed="65"/>
        </patternFill>
      </fill>
      <alignment horizontal="center" vertical="center" textRotation="0" wrapText="0" indent="0" justifyLastLine="0" shrinkToFit="0" readingOrder="0"/>
      <border diagonalUp="0" diagonalDown="0">
        <left/>
        <right/>
        <top style="hair">
          <color indexed="64"/>
        </top>
        <bottom/>
        <vertical/>
        <horizontal/>
      </border>
    </dxf>
    <dxf>
      <font>
        <b val="0"/>
        <i val="0"/>
        <strike val="0"/>
        <condense val="0"/>
        <extend val="0"/>
        <outline val="0"/>
        <shadow val="0"/>
        <u val="none"/>
        <vertAlign val="baseline"/>
        <sz val="12"/>
        <color theme="1"/>
        <name val="Arial"/>
        <family val="2"/>
        <scheme val="none"/>
      </font>
      <numFmt numFmtId="164" formatCode="0.0"/>
      <fill>
        <patternFill patternType="none">
          <fgColor indexed="64"/>
          <bgColor indexed="65"/>
        </patternFill>
      </fill>
      <alignment horizontal="center" vertical="center" textRotation="0" wrapText="0" indent="0" justifyLastLine="0" shrinkToFit="0" readingOrder="0"/>
      <border diagonalUp="0" diagonalDown="0">
        <left/>
        <right/>
        <top style="hair">
          <color indexed="64"/>
        </top>
        <bottom/>
        <vertical/>
        <horizontal/>
      </border>
    </dxf>
    <dxf>
      <font>
        <b val="0"/>
        <i val="0"/>
        <strike val="0"/>
        <condense val="0"/>
        <extend val="0"/>
        <outline val="0"/>
        <shadow val="0"/>
        <u val="none"/>
        <vertAlign val="baseline"/>
        <sz val="12"/>
        <color theme="1"/>
        <name val="Arial"/>
        <family val="2"/>
        <scheme val="none"/>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style="hair">
          <color indexed="64"/>
        </top>
        <bottom/>
      </border>
    </dxf>
    <dxf>
      <font>
        <b val="0"/>
        <i val="0"/>
        <strike val="0"/>
        <condense val="0"/>
        <extend val="0"/>
        <outline val="0"/>
        <shadow val="0"/>
        <u val="none"/>
        <vertAlign val="baseline"/>
        <sz val="12"/>
        <color theme="1"/>
        <name val="Arial"/>
        <family val="2"/>
        <scheme val="none"/>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style="hair">
          <color indexed="64"/>
        </top>
        <bottom/>
      </border>
    </dxf>
    <dxf>
      <font>
        <b val="0"/>
        <i val="0"/>
        <strike val="0"/>
        <condense val="0"/>
        <extend val="0"/>
        <outline val="0"/>
        <shadow val="0"/>
        <u val="none"/>
        <vertAlign val="baseline"/>
        <sz val="12"/>
        <color theme="1"/>
        <name val="Arial"/>
        <family val="2"/>
        <scheme val="none"/>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style="hair">
          <color indexed="64"/>
        </top>
        <bottom/>
      </border>
    </dxf>
    <dxf>
      <font>
        <b val="0"/>
        <i val="0"/>
        <strike val="0"/>
        <condense val="0"/>
        <extend val="0"/>
        <outline val="0"/>
        <shadow val="0"/>
        <u val="none"/>
        <vertAlign val="baseline"/>
        <sz val="12"/>
        <color theme="1"/>
        <name val="Arial"/>
        <family val="2"/>
        <scheme val="none"/>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style="hair">
          <color indexed="64"/>
        </top>
        <bottom/>
      </border>
    </dxf>
    <dxf>
      <font>
        <b val="0"/>
        <i val="0"/>
        <strike val="0"/>
        <condense val="0"/>
        <extend val="0"/>
        <outline val="0"/>
        <shadow val="0"/>
        <u val="none"/>
        <vertAlign val="baseline"/>
        <sz val="12"/>
        <color theme="1"/>
        <name val="Arial"/>
        <family val="2"/>
        <scheme val="none"/>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style="hair">
          <color indexed="64"/>
        </top>
        <bottom/>
      </border>
    </dxf>
    <dxf>
      <font>
        <b val="0"/>
        <i val="0"/>
        <strike val="0"/>
        <condense val="0"/>
        <extend val="0"/>
        <outline val="0"/>
        <shadow val="0"/>
        <u val="none"/>
        <vertAlign val="baseline"/>
        <sz val="12"/>
        <color theme="1"/>
        <name val="Arial"/>
        <family val="2"/>
        <scheme val="none"/>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style="hair">
          <color indexed="64"/>
        </top>
        <bottom/>
      </border>
    </dxf>
    <dxf>
      <font>
        <b val="0"/>
        <i val="0"/>
        <strike val="0"/>
        <condense val="0"/>
        <extend val="0"/>
        <outline val="0"/>
        <shadow val="0"/>
        <u val="none"/>
        <vertAlign val="baseline"/>
        <sz val="12"/>
        <color theme="1"/>
        <name val="Arial"/>
        <family val="2"/>
        <scheme val="none"/>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style="hair">
          <color indexed="64"/>
        </top>
        <bottom/>
      </border>
    </dxf>
    <dxf>
      <font>
        <b val="0"/>
        <i val="0"/>
        <strike val="0"/>
        <condense val="0"/>
        <extend val="0"/>
        <outline val="0"/>
        <shadow val="0"/>
        <u val="none"/>
        <vertAlign val="baseline"/>
        <sz val="12"/>
        <color theme="1"/>
        <name val="Arial"/>
        <family val="2"/>
        <scheme val="none"/>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style="hair">
          <color indexed="64"/>
        </top>
        <bottom/>
      </border>
    </dxf>
    <dxf>
      <font>
        <b val="0"/>
        <i val="0"/>
        <strike val="0"/>
        <condense val="0"/>
        <extend val="0"/>
        <outline val="0"/>
        <shadow val="0"/>
        <u val="none"/>
        <vertAlign val="baseline"/>
        <sz val="12"/>
        <color theme="1"/>
        <name val="Arial"/>
        <family val="2"/>
        <scheme val="none"/>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style="hair">
          <color indexed="64"/>
        </top>
        <bottom/>
      </border>
    </dxf>
    <dxf>
      <font>
        <b val="0"/>
        <i val="0"/>
        <strike val="0"/>
        <condense val="0"/>
        <extend val="0"/>
        <outline val="0"/>
        <shadow val="0"/>
        <u val="none"/>
        <vertAlign val="baseline"/>
        <sz val="12"/>
        <color theme="1"/>
        <name val="Arial"/>
        <family val="2"/>
        <scheme val="none"/>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style="hair">
          <color indexed="64"/>
        </top>
        <bottom/>
      </border>
    </dxf>
    <dxf>
      <font>
        <b val="0"/>
        <i val="0"/>
        <strike val="0"/>
        <condense val="0"/>
        <extend val="0"/>
        <outline val="0"/>
        <shadow val="0"/>
        <u val="none"/>
        <vertAlign val="baseline"/>
        <sz val="12"/>
        <color theme="1"/>
        <name val="Arial"/>
        <family val="2"/>
        <scheme val="none"/>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style="hair">
          <color indexed="64"/>
        </top>
        <bottom/>
      </border>
    </dxf>
    <dxf>
      <font>
        <b/>
        <i val="0"/>
        <strike val="0"/>
        <condense val="0"/>
        <extend val="0"/>
        <outline val="0"/>
        <shadow val="0"/>
        <u val="none"/>
        <vertAlign val="baseline"/>
        <sz val="12"/>
        <color theme="1"/>
        <name val="Arial"/>
        <family val="2"/>
        <scheme val="none"/>
      </font>
      <numFmt numFmtId="164" formatCode="0.0"/>
      <alignment horizontal="center" vertical="center" textRotation="0" wrapText="0" indent="0" justifyLastLine="0" shrinkToFit="0" readingOrder="0"/>
      <border diagonalUp="0" diagonalDown="0" outline="0">
        <left/>
        <right/>
        <top style="hair">
          <color indexed="64"/>
        </top>
        <bottom/>
      </border>
    </dxf>
    <dxf>
      <font>
        <b/>
        <i val="0"/>
        <strike val="0"/>
        <condense val="0"/>
        <extend val="0"/>
        <outline val="0"/>
        <shadow val="0"/>
        <u val="none"/>
        <vertAlign val="baseline"/>
        <sz val="12"/>
        <color theme="1"/>
        <name val="Arial"/>
        <family val="2"/>
        <scheme val="none"/>
      </font>
      <numFmt numFmtId="164" formatCode="0.0"/>
      <alignment horizontal="center" vertical="center" textRotation="0" wrapText="0" indent="0" justifyLastLine="0" shrinkToFit="0" readingOrder="0"/>
      <border diagonalUp="0" diagonalDown="0" outline="0">
        <left/>
        <right/>
        <top style="hair">
          <color indexed="64"/>
        </top>
        <bottom/>
      </border>
    </dxf>
    <dxf>
      <font>
        <b/>
        <i val="0"/>
        <strike val="0"/>
        <condense val="0"/>
        <extend val="0"/>
        <outline val="0"/>
        <shadow val="0"/>
        <u val="none"/>
        <vertAlign val="baseline"/>
        <sz val="12"/>
        <color theme="1"/>
        <name val="Arial"/>
        <family val="2"/>
        <scheme val="none"/>
      </font>
      <numFmt numFmtId="164" formatCode="0.0"/>
      <alignment horizontal="center" vertical="center" textRotation="0" wrapText="0" indent="0" justifyLastLine="0" shrinkToFit="0" readingOrder="0"/>
      <border diagonalUp="0" diagonalDown="0" outline="0">
        <left/>
        <right/>
        <top style="hair">
          <color indexed="64"/>
        </top>
        <bottom/>
      </border>
    </dxf>
    <dxf>
      <font>
        <b/>
        <i val="0"/>
        <strike val="0"/>
        <condense val="0"/>
        <extend val="0"/>
        <outline val="0"/>
        <shadow val="0"/>
        <u val="none"/>
        <vertAlign val="baseline"/>
        <sz val="12"/>
        <color theme="1"/>
        <name val="Arial"/>
        <family val="2"/>
        <scheme val="none"/>
      </font>
      <numFmt numFmtId="164" formatCode="0.0"/>
      <alignment horizontal="center" vertical="center" textRotation="0" wrapText="0" indent="0" justifyLastLine="0" shrinkToFit="0" readingOrder="0"/>
      <border diagonalUp="0" diagonalDown="0" outline="0">
        <left/>
        <right/>
        <top style="hair">
          <color indexed="64"/>
        </top>
        <bottom/>
      </border>
    </dxf>
    <dxf>
      <font>
        <b/>
        <i val="0"/>
        <strike val="0"/>
        <condense val="0"/>
        <extend val="0"/>
        <outline val="0"/>
        <shadow val="0"/>
        <u val="none"/>
        <vertAlign val="baseline"/>
        <sz val="12"/>
        <color theme="1"/>
        <name val="Arial"/>
        <family val="2"/>
        <scheme val="none"/>
      </font>
      <numFmt numFmtId="164" formatCode="0.0"/>
      <alignment horizontal="center" vertical="center" textRotation="0" wrapText="0" indent="0" justifyLastLine="0" shrinkToFit="0" readingOrder="0"/>
      <border diagonalUp="0" diagonalDown="0" outline="0">
        <left/>
        <right/>
        <top style="hair">
          <color indexed="64"/>
        </top>
        <bottom/>
      </border>
    </dxf>
    <dxf>
      <font>
        <b/>
        <i val="0"/>
        <strike val="0"/>
        <condense val="0"/>
        <extend val="0"/>
        <outline val="0"/>
        <shadow val="0"/>
        <u val="none"/>
        <vertAlign val="baseline"/>
        <sz val="12"/>
        <color theme="1"/>
        <name val="Arial"/>
        <family val="2"/>
        <scheme val="none"/>
      </font>
      <numFmt numFmtId="164" formatCode="0.0"/>
      <alignment horizontal="center" vertical="center" textRotation="0" wrapText="0" indent="0" justifyLastLine="0" shrinkToFit="0" readingOrder="0"/>
      <border diagonalUp="0" diagonalDown="0" outline="0">
        <left/>
        <right/>
        <top style="hair">
          <color indexed="64"/>
        </top>
        <bottom/>
      </border>
    </dxf>
    <dxf>
      <font>
        <b/>
        <i val="0"/>
        <strike val="0"/>
        <condense val="0"/>
        <extend val="0"/>
        <outline val="0"/>
        <shadow val="0"/>
        <u val="none"/>
        <vertAlign val="baseline"/>
        <sz val="12"/>
        <color theme="1"/>
        <name val="Arial"/>
        <family val="2"/>
        <scheme val="none"/>
      </font>
      <numFmt numFmtId="164" formatCode="0.0"/>
      <alignment horizontal="center" vertical="center" textRotation="0" wrapText="0" indent="0" justifyLastLine="0" shrinkToFit="0" readingOrder="0"/>
      <border diagonalUp="0" diagonalDown="0" outline="0">
        <left/>
        <right/>
        <top style="hair">
          <color indexed="64"/>
        </top>
        <bottom/>
      </border>
    </dxf>
    <dxf>
      <font>
        <b/>
        <i val="0"/>
        <strike val="0"/>
        <condense val="0"/>
        <extend val="0"/>
        <outline val="0"/>
        <shadow val="0"/>
        <u val="none"/>
        <vertAlign val="baseline"/>
        <sz val="12"/>
        <color theme="1"/>
        <name val="Arial"/>
        <family val="2"/>
        <scheme val="none"/>
      </font>
      <numFmt numFmtId="164" formatCode="0.0"/>
      <alignment horizontal="center" vertical="center" textRotation="0" wrapText="0" indent="0" justifyLastLine="0" shrinkToFit="0" readingOrder="0"/>
      <border diagonalUp="0" diagonalDown="0" outline="0">
        <left/>
        <right/>
        <top style="hair">
          <color indexed="64"/>
        </top>
        <bottom/>
      </border>
    </dxf>
    <dxf>
      <font>
        <b/>
        <i val="0"/>
        <strike val="0"/>
        <condense val="0"/>
        <extend val="0"/>
        <outline val="0"/>
        <shadow val="0"/>
        <u val="none"/>
        <vertAlign val="baseline"/>
        <sz val="12"/>
        <color theme="1"/>
        <name val="Arial"/>
        <family val="2"/>
        <scheme val="none"/>
      </font>
      <numFmt numFmtId="164" formatCode="0.0"/>
      <alignment horizontal="center" vertical="center" textRotation="0" wrapText="0" indent="0" justifyLastLine="0" shrinkToFit="0" readingOrder="0"/>
      <border diagonalUp="0" diagonalDown="0" outline="0">
        <left/>
        <right/>
        <top style="hair">
          <color indexed="64"/>
        </top>
        <bottom/>
      </border>
    </dxf>
    <dxf>
      <font>
        <b/>
        <i val="0"/>
        <strike val="0"/>
        <condense val="0"/>
        <extend val="0"/>
        <outline val="0"/>
        <shadow val="0"/>
        <u val="none"/>
        <vertAlign val="baseline"/>
        <sz val="12"/>
        <color theme="1"/>
        <name val="Arial"/>
        <family val="2"/>
        <scheme val="none"/>
      </font>
      <numFmt numFmtId="164" formatCode="0.0"/>
      <alignment horizontal="center" vertical="center" textRotation="0" wrapText="0" indent="0" justifyLastLine="0" shrinkToFit="0" readingOrder="0"/>
      <border diagonalUp="0" diagonalDown="0" outline="0">
        <left/>
        <right/>
        <top style="hair">
          <color indexed="64"/>
        </top>
        <bottom/>
      </border>
    </dxf>
    <dxf>
      <font>
        <b/>
        <i val="0"/>
        <strike val="0"/>
        <condense val="0"/>
        <extend val="0"/>
        <outline val="0"/>
        <shadow val="0"/>
        <u val="none"/>
        <vertAlign val="baseline"/>
        <sz val="12"/>
        <color theme="1"/>
        <name val="Arial"/>
        <family val="2"/>
        <scheme val="none"/>
      </font>
      <numFmt numFmtId="164" formatCode="0.0"/>
      <alignment horizontal="center" vertical="center" textRotation="0" wrapText="0" indent="0" justifyLastLine="0" shrinkToFit="0" readingOrder="0"/>
      <border diagonalUp="0" diagonalDown="0" outline="0">
        <left/>
        <right/>
        <top style="hair">
          <color indexed="64"/>
        </top>
        <bottom/>
      </border>
    </dxf>
    <dxf>
      <font>
        <b/>
        <i val="0"/>
        <strike val="0"/>
        <condense val="0"/>
        <extend val="0"/>
        <outline val="0"/>
        <shadow val="0"/>
        <u val="none"/>
        <vertAlign val="baseline"/>
        <sz val="12"/>
        <color theme="1"/>
        <name val="Arial"/>
        <family val="2"/>
        <scheme val="none"/>
      </font>
      <numFmt numFmtId="164" formatCode="0.0"/>
      <alignment horizontal="center" vertical="center" textRotation="0" wrapText="0" indent="0" justifyLastLine="0" shrinkToFit="0" readingOrder="0"/>
      <border diagonalUp="0" diagonalDown="0" outline="0">
        <left/>
        <right/>
        <top style="hair">
          <color indexed="64"/>
        </top>
        <bottom/>
      </border>
    </dxf>
    <dxf>
      <font>
        <b val="0"/>
        <i val="0"/>
        <strike val="0"/>
        <condense val="0"/>
        <extend val="0"/>
        <outline val="0"/>
        <shadow val="0"/>
        <u val="none"/>
        <vertAlign val="baseline"/>
        <sz val="12"/>
        <color theme="1"/>
        <name val="Arial"/>
        <family val="2"/>
        <scheme val="none"/>
      </font>
      <alignment horizontal="left" vertical="center" textRotation="0" wrapText="0" indent="1" justifyLastLine="0" shrinkToFit="0" readingOrder="0"/>
      <border diagonalUp="0" diagonalDown="0" outline="0">
        <left/>
        <right/>
        <top style="hair">
          <color indexed="64"/>
        </top>
        <bottom/>
      </border>
    </dxf>
    <dxf>
      <border outline="0">
        <top style="medium">
          <color rgb="FF000080"/>
        </top>
        <bottom style="medium">
          <color indexed="64"/>
        </bottom>
      </border>
    </dxf>
    <dxf>
      <font>
        <b val="0"/>
        <i val="0"/>
        <strike val="0"/>
        <condense val="0"/>
        <extend val="0"/>
        <outline val="0"/>
        <shadow val="0"/>
        <u val="none"/>
        <vertAlign val="baseline"/>
        <sz val="12"/>
        <color theme="1"/>
        <name val="Arial"/>
        <family val="2"/>
        <scheme val="none"/>
      </font>
      <fill>
        <patternFill patternType="none">
          <fgColor indexed="64"/>
          <bgColor indexed="65"/>
        </patternFill>
      </fill>
      <alignment horizontal="right" vertical="center" textRotation="0" wrapText="0" indent="0" justifyLastLine="0" shrinkToFit="0" readingOrder="0"/>
    </dxf>
    <dxf>
      <font>
        <b/>
        <i val="0"/>
        <strike val="0"/>
        <condense val="0"/>
        <extend val="0"/>
        <outline val="0"/>
        <shadow val="0"/>
        <u val="none"/>
        <vertAlign val="baseline"/>
        <sz val="12"/>
        <color indexed="18"/>
        <name val="Arial"/>
        <family val="2"/>
        <scheme val="none"/>
      </font>
      <numFmt numFmtId="22" formatCode="mmm\-yy"/>
      <fill>
        <patternFill patternType="solid">
          <fgColor indexed="64"/>
          <bgColor rgb="FFD9D9D9"/>
        </patternFill>
      </fill>
      <alignment horizontal="center" vertical="center" textRotation="0" wrapText="1" indent="0" justifyLastLine="0" shrinkToFit="0" readingOrder="0"/>
    </dxf>
    <dxf>
      <font>
        <b val="0"/>
        <i val="0"/>
        <strike val="0"/>
        <condense val="0"/>
        <extend val="0"/>
        <outline val="0"/>
        <shadow val="0"/>
        <u val="none"/>
        <vertAlign val="baseline"/>
        <sz val="12"/>
        <color theme="1"/>
        <name val="Arial"/>
        <family val="2"/>
        <scheme val="none"/>
      </font>
      <numFmt numFmtId="4" formatCode="#,##0.00"/>
      <alignment horizontal="right" vertical="center" textRotation="0" wrapText="0" indent="0" justifyLastLine="0" shrinkToFit="0" readingOrder="0"/>
      <border diagonalUp="0" diagonalDown="0">
        <left/>
        <right/>
        <top style="hair">
          <color indexed="64"/>
        </top>
        <bottom/>
        <vertical/>
        <horizontal/>
      </border>
    </dxf>
    <dxf>
      <font>
        <b val="0"/>
        <i val="0"/>
        <strike val="0"/>
        <condense val="0"/>
        <extend val="0"/>
        <outline val="0"/>
        <shadow val="0"/>
        <u val="none"/>
        <vertAlign val="baseline"/>
        <sz val="12"/>
        <color theme="1"/>
        <name val="Arial"/>
        <family val="2"/>
        <scheme val="none"/>
      </font>
      <numFmt numFmtId="4" formatCode="#,##0.00"/>
      <alignment horizontal="right" vertical="center" textRotation="0" wrapText="0" indent="0" justifyLastLine="0" shrinkToFit="0" readingOrder="0"/>
      <border diagonalUp="0" diagonalDown="0">
        <left/>
        <right/>
        <top style="hair">
          <color indexed="64"/>
        </top>
        <bottom/>
        <vertical/>
        <horizontal/>
      </border>
    </dxf>
    <dxf>
      <font>
        <b val="0"/>
        <i val="0"/>
        <strike val="0"/>
        <condense val="0"/>
        <extend val="0"/>
        <outline val="0"/>
        <shadow val="0"/>
        <u val="none"/>
        <vertAlign val="baseline"/>
        <sz val="12"/>
        <color theme="1"/>
        <name val="Arial"/>
        <family val="2"/>
        <scheme val="none"/>
      </font>
      <numFmt numFmtId="4" formatCode="#,##0.00"/>
      <alignment horizontal="right" vertical="center" textRotation="0" wrapText="0" indent="0" justifyLastLine="0" shrinkToFit="0" readingOrder="0"/>
      <border diagonalUp="0" diagonalDown="0">
        <left/>
        <right/>
        <top style="hair">
          <color indexed="64"/>
        </top>
        <bottom/>
        <vertical/>
        <horizontal/>
      </border>
    </dxf>
    <dxf>
      <font>
        <b val="0"/>
        <i val="0"/>
        <strike val="0"/>
        <condense val="0"/>
        <extend val="0"/>
        <outline val="0"/>
        <shadow val="0"/>
        <u val="none"/>
        <vertAlign val="baseline"/>
        <sz val="12"/>
        <color theme="1"/>
        <name val="Arial"/>
        <family val="2"/>
        <scheme val="none"/>
      </font>
      <numFmt numFmtId="4" formatCode="#,##0.00"/>
      <alignment horizontal="right" vertical="center" textRotation="0" wrapText="0" indent="0" justifyLastLine="0" shrinkToFit="0" readingOrder="0"/>
      <border diagonalUp="0" diagonalDown="0">
        <left/>
        <right/>
        <top style="hair">
          <color indexed="64"/>
        </top>
        <bottom/>
        <vertical/>
        <horizontal/>
      </border>
    </dxf>
    <dxf>
      <font>
        <b val="0"/>
        <i val="0"/>
        <strike val="0"/>
        <condense val="0"/>
        <extend val="0"/>
        <outline val="0"/>
        <shadow val="0"/>
        <u val="none"/>
        <vertAlign val="baseline"/>
        <sz val="12"/>
        <color theme="1"/>
        <name val="Arial"/>
        <family val="2"/>
        <scheme val="none"/>
      </font>
      <numFmt numFmtId="4" formatCode="#,##0.00"/>
      <alignment horizontal="right" vertical="center" textRotation="0" wrapText="0" indent="0" justifyLastLine="0" shrinkToFit="0" readingOrder="0"/>
      <border diagonalUp="0" diagonalDown="0">
        <left/>
        <right/>
        <top style="hair">
          <color indexed="64"/>
        </top>
        <bottom/>
        <vertical/>
        <horizontal/>
      </border>
    </dxf>
    <dxf>
      <font>
        <b val="0"/>
        <i val="0"/>
        <strike val="0"/>
        <condense val="0"/>
        <extend val="0"/>
        <outline val="0"/>
        <shadow val="0"/>
        <u val="none"/>
        <vertAlign val="baseline"/>
        <sz val="12"/>
        <color theme="1"/>
        <name val="Arial"/>
        <family val="2"/>
        <scheme val="none"/>
      </font>
      <numFmt numFmtId="4" formatCode="#,##0.00"/>
      <alignment horizontal="right" vertical="center" textRotation="0" wrapText="0" indent="0" justifyLastLine="0" shrinkToFit="0" readingOrder="0"/>
      <border diagonalUp="0" diagonalDown="0">
        <left/>
        <right/>
        <top style="hair">
          <color indexed="64"/>
        </top>
        <bottom/>
        <vertical/>
        <horizontal/>
      </border>
    </dxf>
    <dxf>
      <font>
        <b val="0"/>
        <i val="0"/>
        <strike val="0"/>
        <condense val="0"/>
        <extend val="0"/>
        <outline val="0"/>
        <shadow val="0"/>
        <u val="none"/>
        <vertAlign val="baseline"/>
        <sz val="12"/>
        <color theme="1"/>
        <name val="Arial"/>
        <family val="2"/>
        <scheme val="none"/>
      </font>
      <numFmt numFmtId="4" formatCode="#,##0.00"/>
      <alignment horizontal="right" vertical="center" textRotation="0" wrapText="0" indent="0" justifyLastLine="0" shrinkToFit="0" readingOrder="0"/>
      <border diagonalUp="0" diagonalDown="0">
        <left/>
        <right/>
        <top style="hair">
          <color indexed="64"/>
        </top>
        <bottom/>
        <vertical/>
        <horizontal/>
      </border>
    </dxf>
    <dxf>
      <font>
        <b val="0"/>
        <i val="0"/>
        <strike val="0"/>
        <condense val="0"/>
        <extend val="0"/>
        <outline val="0"/>
        <shadow val="0"/>
        <u val="none"/>
        <vertAlign val="baseline"/>
        <sz val="12"/>
        <color theme="1"/>
        <name val="Arial"/>
        <family val="2"/>
        <scheme val="none"/>
      </font>
      <numFmt numFmtId="4" formatCode="#,##0.00"/>
      <alignment horizontal="right" vertical="center" textRotation="0" wrapText="0" indent="0" justifyLastLine="0" shrinkToFit="0" readingOrder="0"/>
      <border diagonalUp="0" diagonalDown="0">
        <left/>
        <right/>
        <top style="hair">
          <color indexed="64"/>
        </top>
        <bottom/>
        <vertical/>
        <horizontal/>
      </border>
    </dxf>
    <dxf>
      <font>
        <b val="0"/>
        <i val="0"/>
        <strike val="0"/>
        <condense val="0"/>
        <extend val="0"/>
        <outline val="0"/>
        <shadow val="0"/>
        <u val="none"/>
        <vertAlign val="baseline"/>
        <sz val="12"/>
        <color theme="1"/>
        <name val="Arial"/>
        <family val="2"/>
        <scheme val="none"/>
      </font>
      <numFmt numFmtId="4" formatCode="#,##0.00"/>
      <alignment horizontal="right" vertical="center" textRotation="0" wrapText="0" indent="0" justifyLastLine="0" shrinkToFit="0" readingOrder="0"/>
      <border diagonalUp="0" diagonalDown="0">
        <left/>
        <right/>
        <top style="hair">
          <color indexed="64"/>
        </top>
        <bottom/>
        <vertical/>
        <horizontal/>
      </border>
    </dxf>
    <dxf>
      <font>
        <b val="0"/>
        <i val="0"/>
        <strike val="0"/>
        <condense val="0"/>
        <extend val="0"/>
        <outline val="0"/>
        <shadow val="0"/>
        <u val="none"/>
        <vertAlign val="baseline"/>
        <sz val="12"/>
        <color theme="1"/>
        <name val="Arial"/>
        <family val="2"/>
        <scheme val="none"/>
      </font>
      <numFmt numFmtId="4" formatCode="#,##0.00"/>
      <alignment horizontal="right" vertical="center" textRotation="0" wrapText="0" indent="0" justifyLastLine="0" shrinkToFit="0" readingOrder="0"/>
      <border diagonalUp="0" diagonalDown="0">
        <left/>
        <right/>
        <top style="hair">
          <color indexed="64"/>
        </top>
        <bottom/>
        <vertical/>
        <horizontal/>
      </border>
    </dxf>
    <dxf>
      <font>
        <b val="0"/>
        <i val="0"/>
        <strike val="0"/>
        <condense val="0"/>
        <extend val="0"/>
        <outline val="0"/>
        <shadow val="0"/>
        <u val="none"/>
        <vertAlign val="baseline"/>
        <sz val="12"/>
        <color theme="1"/>
        <name val="Arial"/>
        <family val="2"/>
        <scheme val="none"/>
      </font>
      <numFmt numFmtId="4" formatCode="#,##0.00"/>
      <alignment horizontal="right" vertical="center" textRotation="0" wrapText="0" indent="0" justifyLastLine="0" shrinkToFit="0" readingOrder="0"/>
      <border diagonalUp="0" diagonalDown="0">
        <left/>
        <right/>
        <top style="hair">
          <color indexed="64"/>
        </top>
        <bottom/>
        <vertical/>
        <horizontal/>
      </border>
    </dxf>
    <dxf>
      <font>
        <b val="0"/>
        <i val="0"/>
        <strike val="0"/>
        <condense val="0"/>
        <extend val="0"/>
        <outline val="0"/>
        <shadow val="0"/>
        <u val="none"/>
        <vertAlign val="baseline"/>
        <sz val="12"/>
        <color theme="1"/>
        <name val="Arial"/>
        <family val="2"/>
        <scheme val="none"/>
      </font>
      <numFmt numFmtId="4" formatCode="#,##0.00"/>
      <alignment horizontal="right" vertical="center" textRotation="0" wrapText="0" indent="0" justifyLastLine="0" shrinkToFit="0" readingOrder="0"/>
      <border diagonalUp="0" diagonalDown="0">
        <left/>
        <right/>
        <top style="hair">
          <color indexed="64"/>
        </top>
        <bottom/>
        <vertical/>
        <horizontal/>
      </border>
    </dxf>
    <dxf>
      <font>
        <b val="0"/>
        <i val="0"/>
        <strike val="0"/>
        <condense val="0"/>
        <extend val="0"/>
        <outline val="0"/>
        <shadow val="0"/>
        <u val="none"/>
        <vertAlign val="baseline"/>
        <sz val="12"/>
        <color theme="1"/>
        <name val="Arial"/>
        <family val="2"/>
        <scheme val="none"/>
      </font>
      <numFmt numFmtId="4" formatCode="#,##0.00"/>
      <alignment horizontal="right" vertical="center" textRotation="0" wrapText="0" indent="0" justifyLastLine="0" shrinkToFit="0" readingOrder="0"/>
      <border diagonalUp="0" diagonalDown="0">
        <left/>
        <right/>
        <top style="hair">
          <color indexed="64"/>
        </top>
        <bottom/>
        <vertical/>
        <horizontal/>
      </border>
    </dxf>
    <dxf>
      <font>
        <b val="0"/>
        <i val="0"/>
        <strike val="0"/>
        <condense val="0"/>
        <extend val="0"/>
        <outline val="0"/>
        <shadow val="0"/>
        <u val="none"/>
        <vertAlign val="baseline"/>
        <sz val="12"/>
        <color theme="1"/>
        <name val="Arial"/>
        <family val="2"/>
        <scheme val="none"/>
      </font>
      <numFmt numFmtId="4" formatCode="#,##0.00"/>
      <alignment horizontal="right" vertical="center" textRotation="0" wrapText="0" indent="0" justifyLastLine="0" shrinkToFit="0" readingOrder="0"/>
      <border diagonalUp="0" diagonalDown="0">
        <left/>
        <right/>
        <top style="hair">
          <color indexed="64"/>
        </top>
        <bottom/>
        <vertical/>
        <horizontal/>
      </border>
    </dxf>
    <dxf>
      <font>
        <b val="0"/>
        <i val="0"/>
        <strike val="0"/>
        <condense val="0"/>
        <extend val="0"/>
        <outline val="0"/>
        <shadow val="0"/>
        <u val="none"/>
        <vertAlign val="baseline"/>
        <sz val="12"/>
        <color theme="1"/>
        <name val="Arial"/>
        <family val="2"/>
        <scheme val="none"/>
      </font>
      <numFmt numFmtId="4" formatCode="#,##0.00"/>
      <alignment horizontal="right" vertical="center" textRotation="0" wrapText="0" indent="0" justifyLastLine="0" shrinkToFit="0" readingOrder="0"/>
      <border diagonalUp="0" diagonalDown="0">
        <left/>
        <right/>
        <top style="hair">
          <color indexed="64"/>
        </top>
        <bottom/>
        <vertical/>
        <horizontal/>
      </border>
    </dxf>
    <dxf>
      <font>
        <b val="0"/>
        <i val="0"/>
        <strike val="0"/>
        <condense val="0"/>
        <extend val="0"/>
        <outline val="0"/>
        <shadow val="0"/>
        <u val="none"/>
        <vertAlign val="baseline"/>
        <sz val="12"/>
        <color theme="1"/>
        <name val="Arial"/>
        <family val="2"/>
        <scheme val="none"/>
      </font>
      <numFmt numFmtId="4" formatCode="#,##0.00"/>
      <alignment horizontal="right" vertical="center" textRotation="0" wrapText="0" indent="0" justifyLastLine="0" shrinkToFit="0" readingOrder="0"/>
      <border diagonalUp="0" diagonalDown="0">
        <left/>
        <right/>
        <top style="hair">
          <color indexed="64"/>
        </top>
        <bottom/>
        <vertical/>
        <horizontal/>
      </border>
    </dxf>
    <dxf>
      <font>
        <b val="0"/>
        <i val="0"/>
        <strike val="0"/>
        <condense val="0"/>
        <extend val="0"/>
        <outline val="0"/>
        <shadow val="0"/>
        <u val="none"/>
        <vertAlign val="baseline"/>
        <sz val="12"/>
        <color theme="1"/>
        <name val="Arial"/>
        <family val="2"/>
        <scheme val="none"/>
      </font>
      <numFmt numFmtId="4" formatCode="#,##0.00"/>
      <alignment horizontal="right" vertical="center" textRotation="0" wrapText="0" indent="0" justifyLastLine="0" shrinkToFit="0" readingOrder="0"/>
      <border diagonalUp="0" diagonalDown="0">
        <left/>
        <right/>
        <top style="hair">
          <color indexed="64"/>
        </top>
        <bottom/>
        <vertical/>
        <horizontal/>
      </border>
    </dxf>
    <dxf>
      <font>
        <b val="0"/>
        <i val="0"/>
        <strike val="0"/>
        <condense val="0"/>
        <extend val="0"/>
        <outline val="0"/>
        <shadow val="0"/>
        <u val="none"/>
        <vertAlign val="baseline"/>
        <sz val="12"/>
        <color theme="1"/>
        <name val="Arial"/>
        <family val="2"/>
        <scheme val="none"/>
      </font>
      <numFmt numFmtId="4" formatCode="#,##0.00"/>
      <alignment horizontal="right" vertical="center" textRotation="0" wrapText="0" indent="0" justifyLastLine="0" shrinkToFit="0" readingOrder="0"/>
      <border diagonalUp="0" diagonalDown="0">
        <left/>
        <right/>
        <top style="hair">
          <color indexed="64"/>
        </top>
        <bottom/>
        <vertical/>
        <horizontal/>
      </border>
    </dxf>
    <dxf>
      <font>
        <b val="0"/>
        <i val="0"/>
        <strike val="0"/>
        <condense val="0"/>
        <extend val="0"/>
        <outline val="0"/>
        <shadow val="0"/>
        <u val="none"/>
        <vertAlign val="baseline"/>
        <sz val="12"/>
        <color theme="1"/>
        <name val="Arial"/>
        <family val="2"/>
        <scheme val="none"/>
      </font>
      <numFmt numFmtId="4" formatCode="#,##0.00"/>
      <alignment horizontal="right" vertical="center" textRotation="0" wrapText="0" indent="0" justifyLastLine="0" shrinkToFit="0" readingOrder="0"/>
      <border diagonalUp="0" diagonalDown="0">
        <left/>
        <right/>
        <top style="hair">
          <color indexed="64"/>
        </top>
        <bottom/>
        <vertical/>
        <horizontal/>
      </border>
    </dxf>
    <dxf>
      <font>
        <b val="0"/>
        <i val="0"/>
        <strike val="0"/>
        <condense val="0"/>
        <extend val="0"/>
        <outline val="0"/>
        <shadow val="0"/>
        <u val="none"/>
        <vertAlign val="baseline"/>
        <sz val="12"/>
        <color theme="1"/>
        <name val="Arial"/>
        <family val="2"/>
        <scheme val="none"/>
      </font>
      <numFmt numFmtId="4" formatCode="#,##0.00"/>
      <alignment horizontal="right" vertical="center" textRotation="0" wrapText="0" indent="0" justifyLastLine="0" shrinkToFit="0" readingOrder="0"/>
      <border diagonalUp="0" diagonalDown="0">
        <left/>
        <right/>
        <top style="hair">
          <color indexed="64"/>
        </top>
        <bottom/>
        <vertical/>
        <horizontal/>
      </border>
    </dxf>
    <dxf>
      <font>
        <b val="0"/>
        <i val="0"/>
        <strike val="0"/>
        <condense val="0"/>
        <extend val="0"/>
        <outline val="0"/>
        <shadow val="0"/>
        <u val="none"/>
        <vertAlign val="baseline"/>
        <sz val="12"/>
        <color theme="1"/>
        <name val="Arial"/>
        <family val="2"/>
        <scheme val="none"/>
      </font>
      <numFmt numFmtId="4" formatCode="#,##0.00"/>
      <alignment horizontal="right" vertical="center" textRotation="0" wrapText="0" indent="0" justifyLastLine="0" shrinkToFit="0" readingOrder="0"/>
      <border diagonalUp="0" diagonalDown="0">
        <left/>
        <right/>
        <top style="hair">
          <color indexed="64"/>
        </top>
        <bottom/>
        <vertical/>
        <horizontal/>
      </border>
    </dxf>
    <dxf>
      <font>
        <b val="0"/>
        <i val="0"/>
        <strike val="0"/>
        <condense val="0"/>
        <extend val="0"/>
        <outline val="0"/>
        <shadow val="0"/>
        <u val="none"/>
        <vertAlign val="baseline"/>
        <sz val="12"/>
        <color theme="1"/>
        <name val="Arial"/>
        <family val="2"/>
        <scheme val="none"/>
      </font>
      <numFmt numFmtId="4" formatCode="#,##0.00"/>
      <alignment horizontal="right" vertical="center" textRotation="0" wrapText="0" indent="0" justifyLastLine="0" shrinkToFit="0" readingOrder="0"/>
      <border diagonalUp="0" diagonalDown="0">
        <left/>
        <right/>
        <top style="hair">
          <color indexed="64"/>
        </top>
        <bottom/>
        <vertical/>
        <horizontal/>
      </border>
    </dxf>
    <dxf>
      <font>
        <b val="0"/>
        <i val="0"/>
        <strike val="0"/>
        <condense val="0"/>
        <extend val="0"/>
        <outline val="0"/>
        <shadow val="0"/>
        <u val="none"/>
        <vertAlign val="baseline"/>
        <sz val="12"/>
        <color theme="1"/>
        <name val="Arial"/>
        <family val="2"/>
        <scheme val="none"/>
      </font>
      <numFmt numFmtId="4" formatCode="#,##0.00"/>
      <alignment horizontal="right" vertical="center" textRotation="0" wrapText="0" indent="0" justifyLastLine="0" shrinkToFit="0" readingOrder="0"/>
      <border diagonalUp="0" diagonalDown="0">
        <left/>
        <right/>
        <top style="hair">
          <color indexed="64"/>
        </top>
        <bottom/>
        <vertical/>
        <horizontal/>
      </border>
    </dxf>
    <dxf>
      <font>
        <b val="0"/>
        <i val="0"/>
        <strike val="0"/>
        <condense val="0"/>
        <extend val="0"/>
        <outline val="0"/>
        <shadow val="0"/>
        <u val="none"/>
        <vertAlign val="baseline"/>
        <sz val="12"/>
        <color theme="1"/>
        <name val="Arial"/>
        <family val="2"/>
        <scheme val="none"/>
      </font>
      <numFmt numFmtId="4" formatCode="#,##0.00"/>
      <alignment horizontal="right" vertical="center" textRotation="0" wrapText="0" indent="0" justifyLastLine="0" shrinkToFit="0" readingOrder="0"/>
      <border diagonalUp="0" diagonalDown="0">
        <left/>
        <right/>
        <top style="hair">
          <color indexed="64"/>
        </top>
        <bottom/>
        <vertical/>
        <horizontal/>
      </border>
    </dxf>
    <dxf>
      <font>
        <b val="0"/>
        <i val="0"/>
        <strike val="0"/>
        <condense val="0"/>
        <extend val="0"/>
        <outline val="0"/>
        <shadow val="0"/>
        <u val="none"/>
        <vertAlign val="baseline"/>
        <sz val="12"/>
        <color theme="1"/>
        <name val="Arial"/>
        <family val="2"/>
        <scheme val="none"/>
      </font>
      <numFmt numFmtId="4" formatCode="#,##0.00"/>
      <alignment horizontal="right" vertical="center" textRotation="0" wrapText="0" indent="0" justifyLastLine="0" shrinkToFit="0" readingOrder="0"/>
      <border diagonalUp="0" diagonalDown="0">
        <left/>
        <right/>
        <top style="hair">
          <color indexed="64"/>
        </top>
        <bottom/>
        <vertical/>
        <horizontal/>
      </border>
    </dxf>
    <dxf>
      <font>
        <b val="0"/>
        <i val="0"/>
        <strike val="0"/>
        <condense val="0"/>
        <extend val="0"/>
        <outline val="0"/>
        <shadow val="0"/>
        <u val="none"/>
        <vertAlign val="baseline"/>
        <sz val="12"/>
        <color theme="1"/>
        <name val="Arial"/>
        <family val="2"/>
        <scheme val="none"/>
      </font>
      <numFmt numFmtId="4" formatCode="#,##0.00"/>
      <alignment horizontal="right" vertical="center" textRotation="0" wrapText="0" indent="0" justifyLastLine="0" shrinkToFit="0" readingOrder="0"/>
      <border diagonalUp="0" diagonalDown="0">
        <left/>
        <right/>
        <top style="hair">
          <color indexed="64"/>
        </top>
        <bottom/>
        <vertical/>
        <horizontal/>
      </border>
    </dxf>
    <dxf>
      <font>
        <b val="0"/>
        <i val="0"/>
        <strike val="0"/>
        <condense val="0"/>
        <extend val="0"/>
        <outline val="0"/>
        <shadow val="0"/>
        <u val="none"/>
        <vertAlign val="baseline"/>
        <sz val="12"/>
        <color theme="1"/>
        <name val="Arial"/>
        <family val="2"/>
        <scheme val="none"/>
      </font>
      <numFmt numFmtId="4" formatCode="#,##0.00"/>
      <alignment horizontal="right" vertical="center" textRotation="0" wrapText="0" indent="0" justifyLastLine="0" shrinkToFit="0" readingOrder="0"/>
      <border diagonalUp="0" diagonalDown="0">
        <left/>
        <right/>
        <top style="hair">
          <color indexed="64"/>
        </top>
        <bottom/>
        <vertical/>
        <horizontal/>
      </border>
    </dxf>
    <dxf>
      <font>
        <b val="0"/>
        <i val="0"/>
        <strike val="0"/>
        <condense val="0"/>
        <extend val="0"/>
        <outline val="0"/>
        <shadow val="0"/>
        <u val="none"/>
        <vertAlign val="baseline"/>
        <sz val="12"/>
        <color theme="1"/>
        <name val="Arial"/>
        <family val="2"/>
        <scheme val="none"/>
      </font>
      <numFmt numFmtId="4" formatCode="#,##0.00"/>
      <alignment horizontal="right" vertical="center" textRotation="0" wrapText="0" indent="0" justifyLastLine="0" shrinkToFit="0" readingOrder="0"/>
      <border diagonalUp="0" diagonalDown="0">
        <left/>
        <right/>
        <top style="hair">
          <color indexed="64"/>
        </top>
        <bottom/>
        <vertical/>
        <horizontal/>
      </border>
    </dxf>
    <dxf>
      <font>
        <b val="0"/>
        <i val="0"/>
        <strike val="0"/>
        <condense val="0"/>
        <extend val="0"/>
        <outline val="0"/>
        <shadow val="0"/>
        <u val="none"/>
        <vertAlign val="baseline"/>
        <sz val="12"/>
        <color theme="1"/>
        <name val="Arial"/>
        <family val="2"/>
        <scheme val="none"/>
      </font>
      <alignment horizontal="left" vertical="center" textRotation="0" wrapText="0" indent="1" justifyLastLine="0" shrinkToFit="0" readingOrder="0"/>
      <border diagonalUp="0" diagonalDown="0">
        <left/>
        <right/>
        <top style="hair">
          <color indexed="64"/>
        </top>
        <bottom/>
        <vertical/>
        <horizontal/>
      </border>
    </dxf>
    <dxf>
      <border outline="0">
        <top style="medium">
          <color rgb="FF000080"/>
        </top>
        <bottom style="medium">
          <color indexed="64"/>
        </bottom>
      </border>
    </dxf>
    <dxf>
      <font>
        <b val="0"/>
        <i val="0"/>
        <strike val="0"/>
        <condense val="0"/>
        <extend val="0"/>
        <outline val="0"/>
        <shadow val="0"/>
        <u val="none"/>
        <vertAlign val="baseline"/>
        <sz val="12"/>
        <color theme="1"/>
        <name val="Arial"/>
        <family val="2"/>
        <scheme val="none"/>
      </font>
      <alignment horizontal="right" vertical="center" textRotation="0" wrapText="0" indent="0" justifyLastLine="0" shrinkToFit="0" readingOrder="0"/>
    </dxf>
    <dxf>
      <font>
        <b/>
        <i val="0"/>
        <strike val="0"/>
        <condense val="0"/>
        <extend val="0"/>
        <outline val="0"/>
        <shadow val="0"/>
        <u val="none"/>
        <vertAlign val="baseline"/>
        <sz val="12"/>
        <color indexed="18"/>
        <name val="Arial"/>
        <family val="2"/>
        <scheme val="none"/>
      </font>
      <numFmt numFmtId="22" formatCode="mmm\-yy"/>
      <fill>
        <patternFill patternType="solid">
          <fgColor indexed="64"/>
          <bgColor rgb="FFD9D9D9"/>
        </patternFill>
      </fill>
      <alignment horizontal="center" vertical="center" textRotation="0" wrapText="1" indent="0" justifyLastLine="0" shrinkToFit="0" readingOrder="0"/>
    </dxf>
    <dxf>
      <font>
        <b val="0"/>
        <i val="0"/>
        <strike val="0"/>
        <condense val="0"/>
        <extend val="0"/>
        <outline val="0"/>
        <shadow val="0"/>
        <u val="none"/>
        <vertAlign val="baseline"/>
        <sz val="12"/>
        <color theme="1"/>
        <name val="Arial"/>
        <family val="2"/>
        <scheme val="none"/>
      </font>
      <numFmt numFmtId="164" formatCode="0.0"/>
      <alignment horizontal="center" vertical="center" textRotation="0" wrapText="0" indent="0" justifyLastLine="0" shrinkToFit="0" readingOrder="0"/>
      <border diagonalUp="0" diagonalDown="0">
        <left/>
        <right/>
        <top style="hair">
          <color indexed="64"/>
        </top>
        <bottom style="hair">
          <color indexed="64"/>
        </bottom>
        <vertical/>
        <horizontal/>
      </border>
    </dxf>
    <dxf>
      <font>
        <b val="0"/>
        <i val="0"/>
        <strike val="0"/>
        <condense val="0"/>
        <extend val="0"/>
        <outline val="0"/>
        <shadow val="0"/>
        <u val="none"/>
        <vertAlign val="baseline"/>
        <sz val="12"/>
        <color theme="1"/>
        <name val="Arial"/>
        <family val="2"/>
        <scheme val="none"/>
      </font>
      <numFmt numFmtId="164" formatCode="0.0"/>
      <alignment horizontal="center" vertical="center" textRotation="0" wrapText="0" indent="0" justifyLastLine="0" shrinkToFit="0" readingOrder="0"/>
      <border diagonalUp="0" diagonalDown="0">
        <left/>
        <right/>
        <top style="hair">
          <color indexed="64"/>
        </top>
        <bottom style="hair">
          <color indexed="64"/>
        </bottom>
        <vertical/>
        <horizontal/>
      </border>
    </dxf>
    <dxf>
      <font>
        <b val="0"/>
        <i val="0"/>
        <strike val="0"/>
        <condense val="0"/>
        <extend val="0"/>
        <outline val="0"/>
        <shadow val="0"/>
        <u val="none"/>
        <vertAlign val="baseline"/>
        <sz val="12"/>
        <color theme="1"/>
        <name val="Arial"/>
        <family val="2"/>
        <scheme val="none"/>
      </font>
      <numFmt numFmtId="164" formatCode="0.0"/>
      <alignment horizontal="center" vertical="center" textRotation="0" wrapText="0" indent="0" justifyLastLine="0" shrinkToFit="0" readingOrder="0"/>
      <border diagonalUp="0" diagonalDown="0">
        <left/>
        <right/>
        <top style="hair">
          <color indexed="64"/>
        </top>
        <bottom style="hair">
          <color indexed="64"/>
        </bottom>
        <vertical/>
        <horizontal/>
      </border>
    </dxf>
    <dxf>
      <font>
        <b val="0"/>
        <i val="0"/>
        <strike val="0"/>
        <condense val="0"/>
        <extend val="0"/>
        <outline val="0"/>
        <shadow val="0"/>
        <u val="none"/>
        <vertAlign val="baseline"/>
        <sz val="12"/>
        <color theme="1"/>
        <name val="Arial"/>
        <family val="2"/>
        <scheme val="none"/>
      </font>
      <numFmt numFmtId="164" formatCode="0.0"/>
      <alignment horizontal="center" vertical="center" textRotation="0" wrapText="0" indent="0" justifyLastLine="0" shrinkToFit="0" readingOrder="0"/>
      <border diagonalUp="0" diagonalDown="0">
        <left/>
        <right/>
        <top style="hair">
          <color indexed="64"/>
        </top>
        <bottom style="hair">
          <color indexed="64"/>
        </bottom>
        <vertical/>
        <horizontal/>
      </border>
    </dxf>
    <dxf>
      <font>
        <b val="0"/>
        <i val="0"/>
        <strike val="0"/>
        <condense val="0"/>
        <extend val="0"/>
        <outline val="0"/>
        <shadow val="0"/>
        <u val="none"/>
        <vertAlign val="baseline"/>
        <sz val="12"/>
        <color theme="1"/>
        <name val="Arial"/>
        <family val="2"/>
        <scheme val="none"/>
      </font>
      <numFmt numFmtId="164" formatCode="0.0"/>
      <alignment horizontal="center" vertical="center" textRotation="0" wrapText="0" indent="0" justifyLastLine="0" shrinkToFit="0" readingOrder="0"/>
      <border diagonalUp="0" diagonalDown="0">
        <left/>
        <right/>
        <top style="hair">
          <color indexed="64"/>
        </top>
        <bottom style="hair">
          <color indexed="64"/>
        </bottom>
        <vertical/>
        <horizontal/>
      </border>
    </dxf>
    <dxf>
      <font>
        <b val="0"/>
        <i val="0"/>
        <strike val="0"/>
        <condense val="0"/>
        <extend val="0"/>
        <outline val="0"/>
        <shadow val="0"/>
        <u val="none"/>
        <vertAlign val="baseline"/>
        <sz val="12"/>
        <color theme="1"/>
        <name val="Arial"/>
        <family val="2"/>
        <scheme val="none"/>
      </font>
      <numFmt numFmtId="164" formatCode="0.0"/>
      <alignment horizontal="center" vertical="center" textRotation="0" wrapText="0" indent="0" justifyLastLine="0" shrinkToFit="0" readingOrder="0"/>
      <border diagonalUp="0" diagonalDown="0" outline="0">
        <left/>
        <right/>
        <top style="hair">
          <color indexed="64"/>
        </top>
        <bottom style="hair">
          <color indexed="64"/>
        </bottom>
      </border>
    </dxf>
    <dxf>
      <font>
        <b val="0"/>
        <i val="0"/>
        <strike val="0"/>
        <condense val="0"/>
        <extend val="0"/>
        <outline val="0"/>
        <shadow val="0"/>
        <u val="none"/>
        <vertAlign val="baseline"/>
        <sz val="12"/>
        <color theme="1"/>
        <name val="Arial"/>
        <family val="2"/>
        <scheme val="none"/>
      </font>
      <numFmt numFmtId="164" formatCode="0.0"/>
      <alignment horizontal="center" vertical="center" textRotation="0" wrapText="0" indent="0" justifyLastLine="0" shrinkToFit="0" readingOrder="0"/>
      <border diagonalUp="0" diagonalDown="0" outline="0">
        <left/>
        <right/>
        <top style="hair">
          <color indexed="64"/>
        </top>
        <bottom style="hair">
          <color indexed="64"/>
        </bottom>
      </border>
    </dxf>
    <dxf>
      <font>
        <b val="0"/>
        <i val="0"/>
        <strike val="0"/>
        <condense val="0"/>
        <extend val="0"/>
        <outline val="0"/>
        <shadow val="0"/>
        <u val="none"/>
        <vertAlign val="baseline"/>
        <sz val="12"/>
        <color theme="1"/>
        <name val="Arial"/>
        <family val="2"/>
        <scheme val="none"/>
      </font>
      <numFmt numFmtId="164" formatCode="0.0"/>
      <alignment horizontal="center" vertical="center" textRotation="0" wrapText="0" indent="0" justifyLastLine="0" shrinkToFit="0" readingOrder="0"/>
      <border diagonalUp="0" diagonalDown="0" outline="0">
        <left/>
        <right/>
        <top style="hair">
          <color indexed="64"/>
        </top>
        <bottom style="hair">
          <color indexed="64"/>
        </bottom>
      </border>
    </dxf>
    <dxf>
      <font>
        <b val="0"/>
        <i val="0"/>
        <strike val="0"/>
        <condense val="0"/>
        <extend val="0"/>
        <outline val="0"/>
        <shadow val="0"/>
        <u val="none"/>
        <vertAlign val="baseline"/>
        <sz val="12"/>
        <color theme="1"/>
        <name val="Arial"/>
        <family val="2"/>
        <scheme val="none"/>
      </font>
      <numFmt numFmtId="164" formatCode="0.0"/>
      <alignment horizontal="center" vertical="center" textRotation="0" wrapText="0" indent="0" justifyLastLine="0" shrinkToFit="0" readingOrder="0"/>
      <border diagonalUp="0" diagonalDown="0" outline="0">
        <left/>
        <right/>
        <top style="hair">
          <color indexed="64"/>
        </top>
        <bottom style="hair">
          <color indexed="64"/>
        </bottom>
      </border>
    </dxf>
    <dxf>
      <font>
        <b val="0"/>
        <i val="0"/>
        <strike val="0"/>
        <condense val="0"/>
        <extend val="0"/>
        <outline val="0"/>
        <shadow val="0"/>
        <u val="none"/>
        <vertAlign val="baseline"/>
        <sz val="12"/>
        <color theme="1"/>
        <name val="Arial"/>
        <family val="2"/>
        <scheme val="none"/>
      </font>
      <numFmt numFmtId="164" formatCode="0.0"/>
      <alignment horizontal="center" vertical="center" textRotation="0" wrapText="0" indent="0" justifyLastLine="0" shrinkToFit="0" readingOrder="0"/>
      <border diagonalUp="0" diagonalDown="0" outline="0">
        <left/>
        <right/>
        <top style="hair">
          <color indexed="64"/>
        </top>
        <bottom style="hair">
          <color indexed="64"/>
        </bottom>
      </border>
    </dxf>
    <dxf>
      <font>
        <b val="0"/>
        <i val="0"/>
        <strike val="0"/>
        <condense val="0"/>
        <extend val="0"/>
        <outline val="0"/>
        <shadow val="0"/>
        <u val="none"/>
        <vertAlign val="baseline"/>
        <sz val="12"/>
        <color theme="1"/>
        <name val="Arial"/>
        <family val="2"/>
        <scheme val="none"/>
      </font>
      <numFmt numFmtId="164" formatCode="0.0"/>
      <alignment horizontal="center" vertical="center" textRotation="0" wrapText="0" indent="0" justifyLastLine="0" shrinkToFit="0" readingOrder="0"/>
      <border diagonalUp="0" diagonalDown="0" outline="0">
        <left/>
        <right/>
        <top style="hair">
          <color indexed="64"/>
        </top>
        <bottom style="hair">
          <color indexed="64"/>
        </bottom>
      </border>
    </dxf>
    <dxf>
      <font>
        <b val="0"/>
        <i val="0"/>
        <strike val="0"/>
        <condense val="0"/>
        <extend val="0"/>
        <outline val="0"/>
        <shadow val="0"/>
        <u val="none"/>
        <vertAlign val="baseline"/>
        <sz val="12"/>
        <color theme="1"/>
        <name val="Arial"/>
        <family val="2"/>
        <scheme val="none"/>
      </font>
      <numFmt numFmtId="164" formatCode="0.0"/>
      <alignment horizontal="center" vertical="center" textRotation="0" wrapText="0" indent="0" justifyLastLine="0" shrinkToFit="0" readingOrder="0"/>
      <border diagonalUp="0" diagonalDown="0" outline="0">
        <left/>
        <right/>
        <top style="hair">
          <color indexed="64"/>
        </top>
        <bottom style="hair">
          <color indexed="64"/>
        </bottom>
      </border>
    </dxf>
    <dxf>
      <font>
        <b val="0"/>
        <i val="0"/>
        <strike val="0"/>
        <condense val="0"/>
        <extend val="0"/>
        <outline val="0"/>
        <shadow val="0"/>
        <u val="none"/>
        <vertAlign val="baseline"/>
        <sz val="12"/>
        <color theme="1"/>
        <name val="Arial"/>
        <family val="2"/>
        <scheme val="none"/>
      </font>
      <numFmt numFmtId="164" formatCode="0.0"/>
      <alignment horizontal="center" vertical="center" textRotation="0" wrapText="0" indent="0" justifyLastLine="0" shrinkToFit="0" readingOrder="0"/>
      <border diagonalUp="0" diagonalDown="0" outline="0">
        <left/>
        <right/>
        <top style="hair">
          <color indexed="64"/>
        </top>
        <bottom style="hair">
          <color indexed="64"/>
        </bottom>
      </border>
    </dxf>
    <dxf>
      <font>
        <b val="0"/>
        <i val="0"/>
        <strike val="0"/>
        <condense val="0"/>
        <extend val="0"/>
        <outline val="0"/>
        <shadow val="0"/>
        <u val="none"/>
        <vertAlign val="baseline"/>
        <sz val="12"/>
        <color theme="1"/>
        <name val="Arial"/>
        <family val="2"/>
        <scheme val="none"/>
      </font>
      <numFmt numFmtId="164" formatCode="0.0"/>
      <alignment horizontal="center" vertical="center" textRotation="0" wrapText="0" indent="0" justifyLastLine="0" shrinkToFit="0" readingOrder="0"/>
      <border diagonalUp="0" diagonalDown="0" outline="0">
        <left/>
        <right/>
        <top style="hair">
          <color indexed="64"/>
        </top>
        <bottom style="hair">
          <color indexed="64"/>
        </bottom>
      </border>
    </dxf>
    <dxf>
      <font>
        <b val="0"/>
        <i val="0"/>
        <strike val="0"/>
        <condense val="0"/>
        <extend val="0"/>
        <outline val="0"/>
        <shadow val="0"/>
        <u val="none"/>
        <vertAlign val="baseline"/>
        <sz val="12"/>
        <color theme="1"/>
        <name val="Arial"/>
        <family val="2"/>
        <scheme val="none"/>
      </font>
      <numFmt numFmtId="164" formatCode="0.0"/>
      <alignment horizontal="center" vertical="center" textRotation="0" wrapText="0" indent="0" justifyLastLine="0" shrinkToFit="0" readingOrder="0"/>
      <border diagonalUp="0" diagonalDown="0" outline="0">
        <left/>
        <right/>
        <top style="hair">
          <color indexed="64"/>
        </top>
        <bottom style="hair">
          <color indexed="64"/>
        </bottom>
      </border>
    </dxf>
    <dxf>
      <font>
        <b val="0"/>
        <i val="0"/>
        <strike val="0"/>
        <condense val="0"/>
        <extend val="0"/>
        <outline val="0"/>
        <shadow val="0"/>
        <u val="none"/>
        <vertAlign val="baseline"/>
        <sz val="12"/>
        <color theme="1"/>
        <name val="Arial"/>
        <family val="2"/>
        <scheme val="none"/>
      </font>
      <numFmt numFmtId="164" formatCode="0.0"/>
      <alignment horizontal="center" vertical="center" textRotation="0" wrapText="0" indent="0" justifyLastLine="0" shrinkToFit="0" readingOrder="0"/>
      <border diagonalUp="0" diagonalDown="0" outline="0">
        <left/>
        <right/>
        <top style="hair">
          <color indexed="64"/>
        </top>
        <bottom style="hair">
          <color indexed="64"/>
        </bottom>
      </border>
    </dxf>
    <dxf>
      <font>
        <b val="0"/>
        <i val="0"/>
        <strike val="0"/>
        <condense val="0"/>
        <extend val="0"/>
        <outline val="0"/>
        <shadow val="0"/>
        <u val="none"/>
        <vertAlign val="baseline"/>
        <sz val="12"/>
        <color theme="1"/>
        <name val="Arial"/>
        <family val="2"/>
        <scheme val="none"/>
      </font>
      <numFmt numFmtId="164" formatCode="0.0"/>
      <alignment horizontal="center" vertical="bottom" textRotation="0" wrapText="0" indent="0" justifyLastLine="0" shrinkToFit="0" readingOrder="0"/>
      <border diagonalUp="0" diagonalDown="0" outline="0">
        <left/>
        <right/>
        <top style="hair">
          <color indexed="64"/>
        </top>
        <bottom style="hair">
          <color indexed="64"/>
        </bottom>
      </border>
      <protection locked="0" hidden="0"/>
    </dxf>
    <dxf>
      <font>
        <b val="0"/>
        <i val="0"/>
        <strike val="0"/>
        <condense val="0"/>
        <extend val="0"/>
        <outline val="0"/>
        <shadow val="0"/>
        <u val="none"/>
        <vertAlign val="baseline"/>
        <sz val="12"/>
        <color theme="1"/>
        <name val="Arial"/>
        <family val="2"/>
        <scheme val="none"/>
      </font>
      <numFmt numFmtId="164" formatCode="0.0"/>
      <alignment horizontal="center" vertical="bottom" textRotation="0" wrapText="0" indent="0" justifyLastLine="0" shrinkToFit="0" readingOrder="0"/>
      <border diagonalUp="0" diagonalDown="0" outline="0">
        <left/>
        <right/>
        <top style="hair">
          <color indexed="64"/>
        </top>
        <bottom style="hair">
          <color indexed="64"/>
        </bottom>
      </border>
      <protection locked="0" hidden="0"/>
    </dxf>
    <dxf>
      <font>
        <b val="0"/>
        <i val="0"/>
        <strike val="0"/>
        <condense val="0"/>
        <extend val="0"/>
        <outline val="0"/>
        <shadow val="0"/>
        <u val="none"/>
        <vertAlign val="baseline"/>
        <sz val="12"/>
        <color theme="1"/>
        <name val="Arial"/>
        <family val="2"/>
        <scheme val="none"/>
      </font>
      <numFmt numFmtId="164" formatCode="0.0"/>
      <alignment horizontal="center" vertical="bottom" textRotation="0" wrapText="0" indent="0" justifyLastLine="0" shrinkToFit="0" readingOrder="0"/>
      <border diagonalUp="0" diagonalDown="0" outline="0">
        <left/>
        <right/>
        <top style="hair">
          <color indexed="64"/>
        </top>
        <bottom style="hair">
          <color indexed="64"/>
        </bottom>
      </border>
      <protection locked="0" hidden="0"/>
    </dxf>
    <dxf>
      <font>
        <b val="0"/>
        <i val="0"/>
        <strike val="0"/>
        <condense val="0"/>
        <extend val="0"/>
        <outline val="0"/>
        <shadow val="0"/>
        <u val="none"/>
        <vertAlign val="baseline"/>
        <sz val="12"/>
        <color theme="1"/>
        <name val="Arial"/>
        <family val="2"/>
        <scheme val="none"/>
      </font>
      <numFmt numFmtId="164" formatCode="0.0"/>
      <alignment horizontal="center" vertical="bottom" textRotation="0" wrapText="0" indent="0" justifyLastLine="0" shrinkToFit="0" readingOrder="0"/>
      <border diagonalUp="0" diagonalDown="0" outline="0">
        <left/>
        <right/>
        <top style="hair">
          <color indexed="64"/>
        </top>
        <bottom style="hair">
          <color indexed="64"/>
        </bottom>
      </border>
      <protection locked="0" hidden="0"/>
    </dxf>
    <dxf>
      <font>
        <b val="0"/>
        <i val="0"/>
        <strike val="0"/>
        <condense val="0"/>
        <extend val="0"/>
        <outline val="0"/>
        <shadow val="0"/>
        <u val="none"/>
        <vertAlign val="baseline"/>
        <sz val="12"/>
        <color theme="1"/>
        <name val="Arial"/>
        <family val="2"/>
        <scheme val="none"/>
      </font>
      <numFmt numFmtId="164" formatCode="0.0"/>
      <alignment horizontal="center" vertical="bottom" textRotation="0" wrapText="0" indent="0" justifyLastLine="0" shrinkToFit="0" readingOrder="0"/>
      <border diagonalUp="0" diagonalDown="0" outline="0">
        <left/>
        <right/>
        <top style="hair">
          <color indexed="64"/>
        </top>
        <bottom style="hair">
          <color indexed="64"/>
        </bottom>
      </border>
      <protection locked="0" hidden="0"/>
    </dxf>
    <dxf>
      <font>
        <b val="0"/>
        <i val="0"/>
        <strike val="0"/>
        <condense val="0"/>
        <extend val="0"/>
        <outline val="0"/>
        <shadow val="0"/>
        <u val="none"/>
        <vertAlign val="baseline"/>
        <sz val="12"/>
        <color theme="1"/>
        <name val="Arial"/>
        <family val="2"/>
        <scheme val="none"/>
      </font>
      <numFmt numFmtId="164" formatCode="0.0"/>
      <alignment horizontal="center" vertical="bottom" textRotation="0" wrapText="0" indent="0" justifyLastLine="0" shrinkToFit="0" readingOrder="0"/>
      <border diagonalUp="0" diagonalDown="0" outline="0">
        <left/>
        <right/>
        <top style="hair">
          <color indexed="64"/>
        </top>
        <bottom style="hair">
          <color indexed="64"/>
        </bottom>
      </border>
      <protection locked="0" hidden="0"/>
    </dxf>
    <dxf>
      <font>
        <b val="0"/>
        <i val="0"/>
        <strike val="0"/>
        <condense val="0"/>
        <extend val="0"/>
        <outline val="0"/>
        <shadow val="0"/>
        <u val="none"/>
        <vertAlign val="baseline"/>
        <sz val="12"/>
        <color theme="1"/>
        <name val="Arial"/>
        <family val="2"/>
        <scheme val="none"/>
      </font>
      <numFmt numFmtId="164" formatCode="0.0"/>
      <alignment horizontal="center" vertical="bottom" textRotation="0" wrapText="0" indent="0" justifyLastLine="0" shrinkToFit="0" readingOrder="0"/>
      <border diagonalUp="0" diagonalDown="0" outline="0">
        <left/>
        <right/>
        <top style="hair">
          <color indexed="64"/>
        </top>
        <bottom style="hair">
          <color indexed="64"/>
        </bottom>
      </border>
      <protection locked="0" hidden="0"/>
    </dxf>
    <dxf>
      <font>
        <b val="0"/>
        <i val="0"/>
        <strike val="0"/>
        <condense val="0"/>
        <extend val="0"/>
        <outline val="0"/>
        <shadow val="0"/>
        <u val="none"/>
        <vertAlign val="baseline"/>
        <sz val="12"/>
        <color theme="1"/>
        <name val="Arial"/>
        <family val="2"/>
        <scheme val="none"/>
      </font>
      <numFmt numFmtId="164" formatCode="0.0"/>
      <alignment horizontal="center" vertical="bottom" textRotation="0" wrapText="0" indent="0" justifyLastLine="0" shrinkToFit="0" readingOrder="0"/>
      <border diagonalUp="0" diagonalDown="0" outline="0">
        <left/>
        <right/>
        <top style="hair">
          <color indexed="64"/>
        </top>
        <bottom style="hair">
          <color indexed="64"/>
        </bottom>
      </border>
      <protection locked="0" hidden="0"/>
    </dxf>
    <dxf>
      <font>
        <b val="0"/>
        <i val="0"/>
        <strike val="0"/>
        <condense val="0"/>
        <extend val="0"/>
        <outline val="0"/>
        <shadow val="0"/>
        <u val="none"/>
        <vertAlign val="baseline"/>
        <sz val="12"/>
        <color theme="1"/>
        <name val="Arial"/>
        <family val="2"/>
        <scheme val="none"/>
      </font>
      <numFmt numFmtId="164" formatCode="0.0"/>
      <alignment horizontal="center" vertical="bottom" textRotation="0" wrapText="0" indent="0" justifyLastLine="0" shrinkToFit="0" readingOrder="0"/>
      <border diagonalUp="0" diagonalDown="0" outline="0">
        <left/>
        <right/>
        <top style="hair">
          <color indexed="64"/>
        </top>
        <bottom style="hair">
          <color indexed="64"/>
        </bottom>
      </border>
      <protection locked="0" hidden="0"/>
    </dxf>
    <dxf>
      <font>
        <b val="0"/>
        <i val="0"/>
        <strike val="0"/>
        <condense val="0"/>
        <extend val="0"/>
        <outline val="0"/>
        <shadow val="0"/>
        <u val="none"/>
        <vertAlign val="baseline"/>
        <sz val="12"/>
        <color theme="1"/>
        <name val="Arial"/>
        <family val="2"/>
        <scheme val="none"/>
      </font>
      <numFmt numFmtId="164" formatCode="0.0"/>
      <alignment horizontal="center" vertical="bottom" textRotation="0" wrapText="0" indent="0" justifyLastLine="0" shrinkToFit="0" readingOrder="0"/>
      <border diagonalUp="0" diagonalDown="0" outline="0">
        <left/>
        <right/>
        <top style="hair">
          <color indexed="64"/>
        </top>
        <bottom style="hair">
          <color indexed="64"/>
        </bottom>
      </border>
      <protection locked="0" hidden="0"/>
    </dxf>
    <dxf>
      <font>
        <b val="0"/>
        <i val="0"/>
        <strike val="0"/>
        <condense val="0"/>
        <extend val="0"/>
        <outline val="0"/>
        <shadow val="0"/>
        <u val="none"/>
        <vertAlign val="baseline"/>
        <sz val="12"/>
        <color theme="1"/>
        <name val="Arial"/>
        <family val="2"/>
        <scheme val="none"/>
      </font>
      <numFmt numFmtId="164" formatCode="0.0"/>
      <alignment horizontal="center" vertical="bottom" textRotation="0" wrapText="0" indent="0" justifyLastLine="0" shrinkToFit="0" readingOrder="0"/>
      <border diagonalUp="0" diagonalDown="0" outline="0">
        <left/>
        <right/>
        <top style="hair">
          <color indexed="64"/>
        </top>
        <bottom style="hair">
          <color indexed="64"/>
        </bottom>
      </border>
      <protection locked="0" hidden="0"/>
    </dxf>
    <dxf>
      <font>
        <b val="0"/>
        <i val="0"/>
        <strike val="0"/>
        <condense val="0"/>
        <extend val="0"/>
        <outline val="0"/>
        <shadow val="0"/>
        <u val="none"/>
        <vertAlign val="baseline"/>
        <sz val="12"/>
        <color theme="1"/>
        <name val="Arial"/>
        <family val="2"/>
        <scheme val="none"/>
      </font>
      <numFmt numFmtId="164" formatCode="0.0"/>
      <alignment horizontal="center" vertical="bottom" textRotation="0" wrapText="0" indent="0" justifyLastLine="0" shrinkToFit="0" readingOrder="0"/>
      <border diagonalUp="0" diagonalDown="0" outline="0">
        <left/>
        <right/>
        <top style="hair">
          <color indexed="64"/>
        </top>
        <bottom style="hair">
          <color indexed="64"/>
        </bottom>
      </border>
      <protection locked="0" hidden="0"/>
    </dxf>
    <dxf>
      <font>
        <b val="0"/>
        <i val="0"/>
        <strike val="0"/>
        <condense val="0"/>
        <extend val="0"/>
        <outline val="0"/>
        <shadow val="0"/>
        <u val="none"/>
        <vertAlign val="baseline"/>
        <sz val="12"/>
        <color theme="1"/>
        <name val="Arial"/>
        <family val="2"/>
        <scheme val="none"/>
      </font>
      <alignment horizontal="left" vertical="center" textRotation="0" wrapText="0" indent="1" justifyLastLine="0" shrinkToFit="0" readingOrder="0"/>
      <border diagonalUp="0" diagonalDown="0" outline="0">
        <left/>
        <right/>
        <top style="hair">
          <color indexed="64"/>
        </top>
        <bottom/>
      </border>
    </dxf>
    <dxf>
      <border outline="0">
        <top style="medium">
          <color rgb="FF000080"/>
        </top>
        <bottom style="medium">
          <color indexed="64"/>
        </bottom>
      </border>
    </dxf>
    <dxf>
      <font>
        <b val="0"/>
        <i val="0"/>
        <strike val="0"/>
        <condense val="0"/>
        <extend val="0"/>
        <outline val="0"/>
        <shadow val="0"/>
        <u val="none"/>
        <vertAlign val="baseline"/>
        <sz val="12"/>
        <color theme="1"/>
        <name val="Arial"/>
        <family val="2"/>
        <scheme val="none"/>
      </font>
      <alignment horizontal="right" vertical="center" textRotation="0" wrapText="0" indent="0" justifyLastLine="0" shrinkToFit="0" readingOrder="0"/>
    </dxf>
    <dxf>
      <font>
        <b/>
        <i val="0"/>
        <strike val="0"/>
        <condense val="0"/>
        <extend val="0"/>
        <outline val="0"/>
        <shadow val="0"/>
        <u val="none"/>
        <vertAlign val="baseline"/>
        <sz val="12"/>
        <color indexed="18"/>
        <name val="Arial"/>
        <family val="2"/>
        <scheme val="none"/>
      </font>
      <numFmt numFmtId="22" formatCode="mmm\-yy"/>
      <fill>
        <patternFill patternType="solid">
          <fgColor indexed="64"/>
          <bgColor rgb="FFD9D9D9"/>
        </patternFill>
      </fill>
      <alignment horizontal="center" vertical="center" textRotation="0" wrapText="1" indent="0" justifyLastLine="0" shrinkToFit="0" readingOrder="0"/>
    </dxf>
    <dxf>
      <font>
        <b val="0"/>
        <i val="0"/>
        <strike val="0"/>
        <condense val="0"/>
        <extend val="0"/>
        <outline val="0"/>
        <shadow val="0"/>
        <u val="none"/>
        <vertAlign val="baseline"/>
        <sz val="12"/>
        <color theme="1"/>
        <name val="Arial"/>
        <family val="2"/>
        <scheme val="none"/>
      </font>
      <numFmt numFmtId="4" formatCode="#,##0.00"/>
      <alignment horizontal="right" vertical="center" textRotation="0" wrapText="0" indent="0" justifyLastLine="0" shrinkToFit="0" readingOrder="0"/>
      <border diagonalUp="0" diagonalDown="0">
        <left/>
        <right/>
        <top style="hair">
          <color indexed="64"/>
        </top>
        <bottom style="hair">
          <color indexed="64"/>
        </bottom>
        <vertical/>
        <horizontal/>
      </border>
    </dxf>
    <dxf>
      <font>
        <b val="0"/>
        <i val="0"/>
        <strike val="0"/>
        <condense val="0"/>
        <extend val="0"/>
        <outline val="0"/>
        <shadow val="0"/>
        <u val="none"/>
        <vertAlign val="baseline"/>
        <sz val="12"/>
        <color theme="1"/>
        <name val="Arial"/>
        <family val="2"/>
        <scheme val="none"/>
      </font>
      <numFmt numFmtId="4" formatCode="#,##0.00"/>
      <alignment horizontal="right" vertical="center" textRotation="0" wrapText="0" indent="0" justifyLastLine="0" shrinkToFit="0" readingOrder="0"/>
      <border diagonalUp="0" diagonalDown="0">
        <left/>
        <right/>
        <top style="hair">
          <color indexed="64"/>
        </top>
        <bottom style="hair">
          <color indexed="64"/>
        </bottom>
        <vertical/>
        <horizontal/>
      </border>
    </dxf>
    <dxf>
      <font>
        <b val="0"/>
        <i val="0"/>
        <strike val="0"/>
        <condense val="0"/>
        <extend val="0"/>
        <outline val="0"/>
        <shadow val="0"/>
        <u val="none"/>
        <vertAlign val="baseline"/>
        <sz val="12"/>
        <color theme="1"/>
        <name val="Arial"/>
        <family val="2"/>
        <scheme val="none"/>
      </font>
      <numFmt numFmtId="4" formatCode="#,##0.00"/>
      <alignment horizontal="right" vertical="center" textRotation="0" wrapText="0" indent="0" justifyLastLine="0" shrinkToFit="0" readingOrder="0"/>
      <border diagonalUp="0" diagonalDown="0">
        <left/>
        <right/>
        <top style="hair">
          <color indexed="64"/>
        </top>
        <bottom style="hair">
          <color indexed="64"/>
        </bottom>
        <vertical/>
        <horizontal/>
      </border>
    </dxf>
    <dxf>
      <font>
        <b val="0"/>
        <i val="0"/>
        <strike val="0"/>
        <condense val="0"/>
        <extend val="0"/>
        <outline val="0"/>
        <shadow val="0"/>
        <u val="none"/>
        <vertAlign val="baseline"/>
        <sz val="12"/>
        <color theme="1"/>
        <name val="Arial"/>
        <family val="2"/>
        <scheme val="none"/>
      </font>
      <numFmt numFmtId="4" formatCode="#,##0.00"/>
      <alignment horizontal="right" vertical="center" textRotation="0" wrapText="0" indent="0" justifyLastLine="0" shrinkToFit="0" readingOrder="0"/>
      <border diagonalUp="0" diagonalDown="0">
        <left/>
        <right/>
        <top style="hair">
          <color indexed="64"/>
        </top>
        <bottom style="hair">
          <color indexed="64"/>
        </bottom>
        <vertical/>
        <horizontal/>
      </border>
    </dxf>
    <dxf>
      <font>
        <b val="0"/>
        <i val="0"/>
        <strike val="0"/>
        <condense val="0"/>
        <extend val="0"/>
        <outline val="0"/>
        <shadow val="0"/>
        <u val="none"/>
        <vertAlign val="baseline"/>
        <sz val="12"/>
        <color theme="1"/>
        <name val="Arial"/>
        <family val="2"/>
        <scheme val="none"/>
      </font>
      <numFmt numFmtId="4" formatCode="#,##0.00"/>
      <alignment horizontal="right" vertical="center" textRotation="0" wrapText="0" indent="0" justifyLastLine="0" shrinkToFit="0" readingOrder="0"/>
      <border diagonalUp="0" diagonalDown="0">
        <left/>
        <right/>
        <top style="hair">
          <color indexed="64"/>
        </top>
        <bottom style="hair">
          <color indexed="64"/>
        </bottom>
        <vertical/>
        <horizontal/>
      </border>
    </dxf>
    <dxf>
      <font>
        <b val="0"/>
        <i val="0"/>
        <strike val="0"/>
        <condense val="0"/>
        <extend val="0"/>
        <outline val="0"/>
        <shadow val="0"/>
        <u val="none"/>
        <vertAlign val="baseline"/>
        <sz val="12"/>
        <color theme="1"/>
        <name val="Arial"/>
        <family val="2"/>
        <scheme val="none"/>
      </font>
      <numFmt numFmtId="4" formatCode="#,##0.00"/>
      <alignment horizontal="right" vertical="center" textRotation="0" wrapText="0" indent="0" justifyLastLine="0" shrinkToFit="0" readingOrder="0"/>
      <border diagonalUp="0" diagonalDown="0">
        <left/>
        <right/>
        <top style="hair">
          <color indexed="64"/>
        </top>
        <bottom style="hair">
          <color indexed="64"/>
        </bottom>
        <vertical/>
        <horizontal/>
      </border>
    </dxf>
    <dxf>
      <font>
        <b val="0"/>
        <i val="0"/>
        <strike val="0"/>
        <condense val="0"/>
        <extend val="0"/>
        <outline val="0"/>
        <shadow val="0"/>
        <u val="none"/>
        <vertAlign val="baseline"/>
        <sz val="12"/>
        <color theme="1"/>
        <name val="Arial"/>
        <family val="2"/>
        <scheme val="none"/>
      </font>
      <numFmt numFmtId="4" formatCode="#,##0.00"/>
      <alignment horizontal="right" vertical="center" textRotation="0" wrapText="0" indent="0" justifyLastLine="0" shrinkToFit="0" readingOrder="0"/>
      <border diagonalUp="0" diagonalDown="0">
        <left/>
        <right/>
        <top style="hair">
          <color indexed="64"/>
        </top>
        <bottom style="hair">
          <color indexed="64"/>
        </bottom>
        <vertical/>
        <horizontal/>
      </border>
    </dxf>
    <dxf>
      <font>
        <b val="0"/>
        <i val="0"/>
        <strike val="0"/>
        <condense val="0"/>
        <extend val="0"/>
        <outline val="0"/>
        <shadow val="0"/>
        <u val="none"/>
        <vertAlign val="baseline"/>
        <sz val="12"/>
        <color theme="1"/>
        <name val="Arial"/>
        <family val="2"/>
        <scheme val="none"/>
      </font>
      <numFmt numFmtId="4" formatCode="#,##0.00"/>
      <alignment horizontal="right" vertical="center" textRotation="0" wrapText="0" indent="0" justifyLastLine="0" shrinkToFit="0" readingOrder="0"/>
      <border diagonalUp="0" diagonalDown="0">
        <left/>
        <right/>
        <top style="hair">
          <color indexed="64"/>
        </top>
        <bottom style="hair">
          <color indexed="64"/>
        </bottom>
        <vertical/>
        <horizontal/>
      </border>
    </dxf>
    <dxf>
      <font>
        <b val="0"/>
        <i val="0"/>
        <strike val="0"/>
        <condense val="0"/>
        <extend val="0"/>
        <outline val="0"/>
        <shadow val="0"/>
        <u val="none"/>
        <vertAlign val="baseline"/>
        <sz val="12"/>
        <color theme="1"/>
        <name val="Arial"/>
        <family val="2"/>
        <scheme val="none"/>
      </font>
      <numFmt numFmtId="4" formatCode="#,##0.00"/>
      <alignment horizontal="right" vertical="center" textRotation="0" wrapText="0" indent="0" justifyLastLine="0" shrinkToFit="0" readingOrder="0"/>
      <border diagonalUp="0" diagonalDown="0">
        <left/>
        <right/>
        <top style="hair">
          <color indexed="64"/>
        </top>
        <bottom style="hair">
          <color indexed="64"/>
        </bottom>
        <vertical/>
        <horizontal/>
      </border>
    </dxf>
    <dxf>
      <font>
        <b val="0"/>
        <i val="0"/>
        <strike val="0"/>
        <condense val="0"/>
        <extend val="0"/>
        <outline val="0"/>
        <shadow val="0"/>
        <u val="none"/>
        <vertAlign val="baseline"/>
        <sz val="12"/>
        <color theme="1"/>
        <name val="Arial"/>
        <family val="2"/>
        <scheme val="none"/>
      </font>
      <numFmt numFmtId="4" formatCode="#,##0.00"/>
      <alignment horizontal="right" vertical="center" textRotation="0" wrapText="0" indent="0" justifyLastLine="0" shrinkToFit="0" readingOrder="0"/>
      <border diagonalUp="0" diagonalDown="0">
        <left/>
        <right/>
        <top style="hair">
          <color indexed="64"/>
        </top>
        <bottom style="hair">
          <color indexed="64"/>
        </bottom>
        <vertical/>
        <horizontal/>
      </border>
    </dxf>
    <dxf>
      <font>
        <b val="0"/>
        <i val="0"/>
        <strike val="0"/>
        <condense val="0"/>
        <extend val="0"/>
        <outline val="0"/>
        <shadow val="0"/>
        <u val="none"/>
        <vertAlign val="baseline"/>
        <sz val="12"/>
        <color theme="1"/>
        <name val="Arial"/>
        <family val="2"/>
        <scheme val="none"/>
      </font>
      <numFmt numFmtId="4" formatCode="#,##0.00"/>
      <alignment horizontal="right" vertical="center" textRotation="0" wrapText="0" indent="0" justifyLastLine="0" shrinkToFit="0" readingOrder="0"/>
      <border diagonalUp="0" diagonalDown="0">
        <left/>
        <right/>
        <top style="hair">
          <color indexed="64"/>
        </top>
        <bottom style="hair">
          <color indexed="64"/>
        </bottom>
        <vertical/>
        <horizontal/>
      </border>
    </dxf>
    <dxf>
      <font>
        <b val="0"/>
        <i val="0"/>
        <strike val="0"/>
        <condense val="0"/>
        <extend val="0"/>
        <outline val="0"/>
        <shadow val="0"/>
        <u val="none"/>
        <vertAlign val="baseline"/>
        <sz val="12"/>
        <color theme="1"/>
        <name val="Arial"/>
        <family val="2"/>
        <scheme val="none"/>
      </font>
      <numFmt numFmtId="4" formatCode="#,##0.00"/>
      <alignment horizontal="right" vertical="center" textRotation="0" wrapText="0" indent="0" justifyLastLine="0" shrinkToFit="0" readingOrder="0"/>
      <border diagonalUp="0" diagonalDown="0">
        <left/>
        <right/>
        <top style="hair">
          <color indexed="64"/>
        </top>
        <bottom style="hair">
          <color indexed="64"/>
        </bottom>
        <vertical/>
        <horizontal/>
      </border>
    </dxf>
    <dxf>
      <font>
        <b val="0"/>
        <i val="0"/>
        <strike val="0"/>
        <condense val="0"/>
        <extend val="0"/>
        <outline val="0"/>
        <shadow val="0"/>
        <u val="none"/>
        <vertAlign val="baseline"/>
        <sz val="12"/>
        <color theme="1"/>
        <name val="Arial"/>
        <family val="2"/>
        <scheme val="none"/>
      </font>
      <numFmt numFmtId="4" formatCode="#,##0.00"/>
      <alignment horizontal="right" vertical="center" textRotation="0" wrapText="0" indent="0" justifyLastLine="0" shrinkToFit="0" readingOrder="0"/>
      <border diagonalUp="0" diagonalDown="0">
        <left/>
        <right/>
        <top style="hair">
          <color indexed="64"/>
        </top>
        <bottom style="hair">
          <color indexed="64"/>
        </bottom>
        <vertical/>
        <horizontal/>
      </border>
    </dxf>
    <dxf>
      <font>
        <b val="0"/>
        <i val="0"/>
        <strike val="0"/>
        <condense val="0"/>
        <extend val="0"/>
        <outline val="0"/>
        <shadow val="0"/>
        <u val="none"/>
        <vertAlign val="baseline"/>
        <sz val="12"/>
        <color theme="1"/>
        <name val="Arial"/>
        <family val="2"/>
        <scheme val="none"/>
      </font>
      <numFmt numFmtId="4" formatCode="#,##0.00"/>
      <alignment horizontal="right" vertical="center" textRotation="0" wrapText="0" indent="0" justifyLastLine="0" shrinkToFit="0" readingOrder="0"/>
      <border diagonalUp="0" diagonalDown="0">
        <left/>
        <right/>
        <top style="hair">
          <color indexed="64"/>
        </top>
        <bottom style="hair">
          <color indexed="64"/>
        </bottom>
        <vertical/>
        <horizontal/>
      </border>
    </dxf>
    <dxf>
      <font>
        <b val="0"/>
        <i val="0"/>
        <strike val="0"/>
        <condense val="0"/>
        <extend val="0"/>
        <outline val="0"/>
        <shadow val="0"/>
        <u val="none"/>
        <vertAlign val="baseline"/>
        <sz val="12"/>
        <color theme="1"/>
        <name val="Arial"/>
        <family val="2"/>
        <scheme val="none"/>
      </font>
      <numFmt numFmtId="4" formatCode="#,##0.00"/>
      <alignment horizontal="right" vertical="center" textRotation="0" wrapText="0" indent="0" justifyLastLine="0" shrinkToFit="0" readingOrder="0"/>
      <border diagonalUp="0" diagonalDown="0">
        <left/>
        <right/>
        <top style="hair">
          <color indexed="64"/>
        </top>
        <bottom style="hair">
          <color indexed="64"/>
        </bottom>
        <vertical/>
        <horizontal/>
      </border>
    </dxf>
    <dxf>
      <font>
        <b val="0"/>
        <i val="0"/>
        <strike val="0"/>
        <condense val="0"/>
        <extend val="0"/>
        <outline val="0"/>
        <shadow val="0"/>
        <u val="none"/>
        <vertAlign val="baseline"/>
        <sz val="12"/>
        <color theme="1"/>
        <name val="Arial"/>
        <family val="2"/>
        <scheme val="none"/>
      </font>
      <numFmt numFmtId="4" formatCode="#,##0.00"/>
      <alignment horizontal="right" vertical="center" textRotation="0" wrapText="0" indent="0" justifyLastLine="0" shrinkToFit="0" readingOrder="0"/>
      <border diagonalUp="0" diagonalDown="0">
        <left/>
        <right/>
        <top style="hair">
          <color indexed="64"/>
        </top>
        <bottom style="hair">
          <color indexed="64"/>
        </bottom>
        <vertical/>
        <horizontal/>
      </border>
    </dxf>
    <dxf>
      <font>
        <b val="0"/>
        <i val="0"/>
        <strike val="0"/>
        <condense val="0"/>
        <extend val="0"/>
        <outline val="0"/>
        <shadow val="0"/>
        <u val="none"/>
        <vertAlign val="baseline"/>
        <sz val="12"/>
        <color theme="1"/>
        <name val="Arial"/>
        <family val="2"/>
        <scheme val="none"/>
      </font>
      <numFmt numFmtId="4" formatCode="#,##0.00"/>
      <alignment horizontal="right" vertical="center" textRotation="0" wrapText="0" indent="0" justifyLastLine="0" shrinkToFit="0" readingOrder="0"/>
      <border diagonalUp="0" diagonalDown="0">
        <left/>
        <right/>
        <top style="hair">
          <color indexed="64"/>
        </top>
        <bottom style="hair">
          <color indexed="64"/>
        </bottom>
        <vertical/>
        <horizontal/>
      </border>
    </dxf>
    <dxf>
      <font>
        <b val="0"/>
        <i val="0"/>
        <strike val="0"/>
        <condense val="0"/>
        <extend val="0"/>
        <outline val="0"/>
        <shadow val="0"/>
        <u val="none"/>
        <vertAlign val="baseline"/>
        <sz val="12"/>
        <color theme="1"/>
        <name val="Arial"/>
        <family val="2"/>
        <scheme val="none"/>
      </font>
      <numFmt numFmtId="4" formatCode="#,##0.00"/>
      <alignment horizontal="right" vertical="center" textRotation="0" wrapText="0" indent="0" justifyLastLine="0" shrinkToFit="0" readingOrder="0"/>
      <border diagonalUp="0" diagonalDown="0">
        <left/>
        <right/>
        <top style="hair">
          <color indexed="64"/>
        </top>
        <bottom style="hair">
          <color indexed="64"/>
        </bottom>
        <vertical/>
        <horizontal/>
      </border>
    </dxf>
    <dxf>
      <font>
        <b val="0"/>
        <i val="0"/>
        <strike val="0"/>
        <condense val="0"/>
        <extend val="0"/>
        <outline val="0"/>
        <shadow val="0"/>
        <u val="none"/>
        <vertAlign val="baseline"/>
        <sz val="12"/>
        <color theme="1"/>
        <name val="Arial"/>
        <family val="2"/>
        <scheme val="none"/>
      </font>
      <numFmt numFmtId="4" formatCode="#,##0.00"/>
      <alignment horizontal="right" vertical="center" textRotation="0" wrapText="0" indent="0" justifyLastLine="0" shrinkToFit="0" readingOrder="0"/>
      <border diagonalUp="0" diagonalDown="0">
        <left/>
        <right/>
        <top style="hair">
          <color indexed="64"/>
        </top>
        <bottom style="hair">
          <color indexed="64"/>
        </bottom>
        <vertical/>
        <horizontal/>
      </border>
    </dxf>
    <dxf>
      <font>
        <b val="0"/>
        <i val="0"/>
        <strike val="0"/>
        <condense val="0"/>
        <extend val="0"/>
        <outline val="0"/>
        <shadow val="0"/>
        <u val="none"/>
        <vertAlign val="baseline"/>
        <sz val="12"/>
        <color theme="1"/>
        <name val="Arial"/>
        <family val="2"/>
        <scheme val="none"/>
      </font>
      <numFmt numFmtId="4" formatCode="#,##0.00"/>
      <alignment horizontal="right" vertical="center" textRotation="0" wrapText="0" indent="0" justifyLastLine="0" shrinkToFit="0" readingOrder="0"/>
      <border diagonalUp="0" diagonalDown="0">
        <left/>
        <right/>
        <top style="hair">
          <color indexed="64"/>
        </top>
        <bottom style="hair">
          <color indexed="64"/>
        </bottom>
        <vertical/>
        <horizontal/>
      </border>
    </dxf>
    <dxf>
      <font>
        <b val="0"/>
        <i val="0"/>
        <strike val="0"/>
        <condense val="0"/>
        <extend val="0"/>
        <outline val="0"/>
        <shadow val="0"/>
        <u val="none"/>
        <vertAlign val="baseline"/>
        <sz val="12"/>
        <color theme="1"/>
        <name val="Arial"/>
        <family val="2"/>
        <scheme val="none"/>
      </font>
      <numFmt numFmtId="4" formatCode="#,##0.00"/>
      <alignment horizontal="right" vertical="center" textRotation="0" wrapText="0" indent="0" justifyLastLine="0" shrinkToFit="0" readingOrder="0"/>
      <border diagonalUp="0" diagonalDown="0">
        <left/>
        <right/>
        <top style="hair">
          <color indexed="64"/>
        </top>
        <bottom style="hair">
          <color indexed="64"/>
        </bottom>
        <vertical/>
        <horizontal/>
      </border>
    </dxf>
    <dxf>
      <font>
        <b val="0"/>
        <i val="0"/>
        <strike val="0"/>
        <condense val="0"/>
        <extend val="0"/>
        <outline val="0"/>
        <shadow val="0"/>
        <u val="none"/>
        <vertAlign val="baseline"/>
        <sz val="12"/>
        <color theme="1"/>
        <name val="Arial"/>
        <family val="2"/>
        <scheme val="none"/>
      </font>
      <numFmt numFmtId="4" formatCode="#,##0.00"/>
      <alignment horizontal="right" vertical="center" textRotation="0" wrapText="0" indent="0" justifyLastLine="0" shrinkToFit="0" readingOrder="0"/>
      <border diagonalUp="0" diagonalDown="0">
        <left/>
        <right/>
        <top style="hair">
          <color indexed="64"/>
        </top>
        <bottom style="hair">
          <color indexed="64"/>
        </bottom>
        <vertical/>
        <horizontal/>
      </border>
    </dxf>
    <dxf>
      <font>
        <b val="0"/>
        <i val="0"/>
        <strike val="0"/>
        <condense val="0"/>
        <extend val="0"/>
        <outline val="0"/>
        <shadow val="0"/>
        <u val="none"/>
        <vertAlign val="baseline"/>
        <sz val="12"/>
        <color theme="1"/>
        <name val="Arial"/>
        <family val="2"/>
        <scheme val="none"/>
      </font>
      <numFmt numFmtId="4" formatCode="#,##0.00"/>
      <alignment horizontal="right" vertical="center" textRotation="0" wrapText="0" indent="0" justifyLastLine="0" shrinkToFit="0" readingOrder="0"/>
      <border diagonalUp="0" diagonalDown="0">
        <left/>
        <right/>
        <top style="hair">
          <color indexed="64"/>
        </top>
        <bottom style="hair">
          <color indexed="64"/>
        </bottom>
        <vertical/>
        <horizontal/>
      </border>
    </dxf>
    <dxf>
      <font>
        <b val="0"/>
        <i val="0"/>
        <strike val="0"/>
        <condense val="0"/>
        <extend val="0"/>
        <outline val="0"/>
        <shadow val="0"/>
        <u val="none"/>
        <vertAlign val="baseline"/>
        <sz val="12"/>
        <color theme="1"/>
        <name val="Arial"/>
        <family val="2"/>
        <scheme val="none"/>
      </font>
      <numFmt numFmtId="4" formatCode="#,##0.00"/>
      <alignment horizontal="right" vertical="center" textRotation="0" wrapText="0" indent="0" justifyLastLine="0" shrinkToFit="0" readingOrder="0"/>
      <border diagonalUp="0" diagonalDown="0">
        <left/>
        <right/>
        <top style="hair">
          <color indexed="64"/>
        </top>
        <bottom style="hair">
          <color indexed="64"/>
        </bottom>
        <vertical/>
        <horizontal/>
      </border>
    </dxf>
    <dxf>
      <font>
        <b val="0"/>
        <i val="0"/>
        <strike val="0"/>
        <condense val="0"/>
        <extend val="0"/>
        <outline val="0"/>
        <shadow val="0"/>
        <u val="none"/>
        <vertAlign val="baseline"/>
        <sz val="12"/>
        <color theme="1"/>
        <name val="Arial"/>
        <family val="2"/>
        <scheme val="none"/>
      </font>
      <numFmt numFmtId="4" formatCode="#,##0.00"/>
      <alignment horizontal="right" vertical="center" textRotation="0" wrapText="0" indent="0" justifyLastLine="0" shrinkToFit="0" readingOrder="0"/>
      <border diagonalUp="0" diagonalDown="0">
        <left/>
        <right/>
        <top style="hair">
          <color indexed="64"/>
        </top>
        <bottom style="hair">
          <color indexed="64"/>
        </bottom>
        <vertical/>
        <horizontal/>
      </border>
    </dxf>
    <dxf>
      <font>
        <b val="0"/>
        <i val="0"/>
        <strike val="0"/>
        <condense val="0"/>
        <extend val="0"/>
        <outline val="0"/>
        <shadow val="0"/>
        <u val="none"/>
        <vertAlign val="baseline"/>
        <sz val="12"/>
        <color theme="1"/>
        <name val="Arial"/>
        <family val="2"/>
        <scheme val="none"/>
      </font>
      <numFmt numFmtId="4" formatCode="#,##0.00"/>
      <alignment horizontal="right" vertical="center" textRotation="0" wrapText="0" indent="0" justifyLastLine="0" shrinkToFit="0" readingOrder="0"/>
      <border diagonalUp="0" diagonalDown="0">
        <left/>
        <right/>
        <top style="hair">
          <color indexed="64"/>
        </top>
        <bottom style="hair">
          <color indexed="64"/>
        </bottom>
        <vertical/>
        <horizontal/>
      </border>
    </dxf>
    <dxf>
      <font>
        <b val="0"/>
        <i val="0"/>
        <strike val="0"/>
        <condense val="0"/>
        <extend val="0"/>
        <outline val="0"/>
        <shadow val="0"/>
        <u val="none"/>
        <vertAlign val="baseline"/>
        <sz val="12"/>
        <color theme="1"/>
        <name val="Arial"/>
        <family val="2"/>
        <scheme val="none"/>
      </font>
      <numFmt numFmtId="4" formatCode="#,##0.00"/>
      <alignment horizontal="right" vertical="center" textRotation="0" wrapText="0" indent="0" justifyLastLine="0" shrinkToFit="0" readingOrder="0"/>
      <border diagonalUp="0" diagonalDown="0">
        <left/>
        <right/>
        <top style="hair">
          <color indexed="64"/>
        </top>
        <bottom style="hair">
          <color indexed="64"/>
        </bottom>
        <vertical/>
        <horizontal/>
      </border>
    </dxf>
    <dxf>
      <font>
        <b val="0"/>
        <i val="0"/>
        <strike val="0"/>
        <condense val="0"/>
        <extend val="0"/>
        <outline val="0"/>
        <shadow val="0"/>
        <u val="none"/>
        <vertAlign val="baseline"/>
        <sz val="12"/>
        <color theme="1"/>
        <name val="Arial"/>
        <family val="2"/>
        <scheme val="none"/>
      </font>
      <numFmt numFmtId="4" formatCode="#,##0.00"/>
      <alignment horizontal="right" vertical="center" textRotation="0" wrapText="0" indent="0" justifyLastLine="0" shrinkToFit="0" readingOrder="0"/>
      <border diagonalUp="0" diagonalDown="0">
        <left/>
        <right/>
        <top style="hair">
          <color indexed="64"/>
        </top>
        <bottom style="hair">
          <color indexed="64"/>
        </bottom>
        <vertical/>
        <horizontal/>
      </border>
    </dxf>
    <dxf>
      <font>
        <b val="0"/>
        <i val="0"/>
        <strike val="0"/>
        <condense val="0"/>
        <extend val="0"/>
        <outline val="0"/>
        <shadow val="0"/>
        <u val="none"/>
        <vertAlign val="baseline"/>
        <sz val="12"/>
        <color theme="1"/>
        <name val="Arial"/>
        <family val="2"/>
        <scheme val="none"/>
      </font>
      <alignment horizontal="left" vertical="center" textRotation="0" wrapText="0" indent="1" justifyLastLine="0" shrinkToFit="0" readingOrder="0"/>
      <border diagonalUp="0" diagonalDown="0">
        <left/>
        <right/>
        <top style="hair">
          <color indexed="64"/>
        </top>
        <bottom/>
        <vertical/>
        <horizontal/>
      </border>
    </dxf>
    <dxf>
      <border outline="0">
        <top style="medium">
          <color rgb="FF000080"/>
        </top>
        <bottom style="medium">
          <color indexed="64"/>
        </bottom>
      </border>
    </dxf>
    <dxf>
      <font>
        <b val="0"/>
        <i val="0"/>
        <strike val="0"/>
        <condense val="0"/>
        <extend val="0"/>
        <outline val="0"/>
        <shadow val="0"/>
        <u val="none"/>
        <vertAlign val="baseline"/>
        <sz val="12"/>
        <color theme="1"/>
        <name val="Arial"/>
        <family val="2"/>
        <scheme val="none"/>
      </font>
      <alignment horizontal="right" vertical="center" textRotation="0" wrapText="0" indent="0" justifyLastLine="0" shrinkToFit="0" readingOrder="0"/>
    </dxf>
    <dxf>
      <font>
        <b/>
        <i val="0"/>
        <strike val="0"/>
        <condense val="0"/>
        <extend val="0"/>
        <outline val="0"/>
        <shadow val="0"/>
        <u val="none"/>
        <vertAlign val="baseline"/>
        <sz val="12"/>
        <color indexed="18"/>
        <name val="Arial"/>
        <family val="2"/>
        <scheme val="none"/>
      </font>
      <numFmt numFmtId="22" formatCode="mmm\-yy"/>
      <fill>
        <patternFill patternType="solid">
          <fgColor indexed="64"/>
          <bgColor rgb="FFD9D9D9"/>
        </patternFill>
      </fill>
      <alignment horizontal="center" vertical="center" textRotation="0" wrapText="1" indent="0" justifyLastLine="0" shrinkToFit="0" readingOrder="0"/>
    </dxf>
    <dxf>
      <font>
        <b val="0"/>
        <i val="0"/>
        <strike val="0"/>
        <condense val="0"/>
        <extend val="0"/>
        <outline val="0"/>
        <shadow val="0"/>
        <u val="none"/>
        <vertAlign val="baseline"/>
        <sz val="12"/>
        <color theme="1"/>
        <name val="Arial"/>
        <family val="2"/>
        <scheme val="none"/>
      </font>
      <numFmt numFmtId="164" formatCode="0.0"/>
      <fill>
        <patternFill patternType="none">
          <fgColor indexed="64"/>
          <bgColor indexed="65"/>
        </patternFill>
      </fill>
      <alignment horizontal="center" vertical="center" textRotation="0" wrapText="0" indent="0" justifyLastLine="0" shrinkToFit="0" readingOrder="0"/>
      <border diagonalUp="0" diagonalDown="0">
        <left/>
        <right/>
        <top style="hair">
          <color indexed="64"/>
        </top>
        <bottom/>
        <vertical/>
        <horizontal/>
      </border>
    </dxf>
    <dxf>
      <font>
        <b val="0"/>
        <i val="0"/>
        <strike val="0"/>
        <condense val="0"/>
        <extend val="0"/>
        <outline val="0"/>
        <shadow val="0"/>
        <u val="none"/>
        <vertAlign val="baseline"/>
        <sz val="12"/>
        <color theme="1"/>
        <name val="Arial"/>
        <family val="2"/>
        <scheme val="none"/>
      </font>
      <numFmt numFmtId="164" formatCode="0.0"/>
      <fill>
        <patternFill patternType="none">
          <fgColor indexed="64"/>
          <bgColor indexed="65"/>
        </patternFill>
      </fill>
      <alignment horizontal="center" vertical="center" textRotation="0" wrapText="0" indent="0" justifyLastLine="0" shrinkToFit="0" readingOrder="0"/>
      <border diagonalUp="0" diagonalDown="0">
        <left/>
        <right/>
        <top style="hair">
          <color indexed="64"/>
        </top>
        <bottom/>
        <vertical/>
        <horizontal/>
      </border>
    </dxf>
    <dxf>
      <font>
        <b val="0"/>
        <i val="0"/>
        <strike val="0"/>
        <condense val="0"/>
        <extend val="0"/>
        <outline val="0"/>
        <shadow val="0"/>
        <u val="none"/>
        <vertAlign val="baseline"/>
        <sz val="12"/>
        <color theme="1"/>
        <name val="Arial"/>
        <family val="2"/>
        <scheme val="none"/>
      </font>
      <numFmt numFmtId="164" formatCode="0.0"/>
      <fill>
        <patternFill patternType="none">
          <fgColor indexed="64"/>
          <bgColor indexed="65"/>
        </patternFill>
      </fill>
      <alignment horizontal="center" vertical="center" textRotation="0" wrapText="0" indent="0" justifyLastLine="0" shrinkToFit="0" readingOrder="0"/>
      <border diagonalUp="0" diagonalDown="0">
        <left/>
        <right/>
        <top style="hair">
          <color indexed="64"/>
        </top>
        <bottom/>
        <vertical/>
        <horizontal/>
      </border>
    </dxf>
    <dxf>
      <font>
        <b val="0"/>
        <i val="0"/>
        <strike val="0"/>
        <condense val="0"/>
        <extend val="0"/>
        <outline val="0"/>
        <shadow val="0"/>
        <u val="none"/>
        <vertAlign val="baseline"/>
        <sz val="12"/>
        <color theme="1"/>
        <name val="Arial"/>
        <family val="2"/>
        <scheme val="none"/>
      </font>
      <numFmt numFmtId="164" formatCode="0.0"/>
      <fill>
        <patternFill patternType="none">
          <fgColor indexed="64"/>
          <bgColor indexed="65"/>
        </patternFill>
      </fill>
      <alignment horizontal="center" vertical="center" textRotation="0" wrapText="0" indent="0" justifyLastLine="0" shrinkToFit="0" readingOrder="0"/>
      <border diagonalUp="0" diagonalDown="0">
        <left/>
        <right/>
        <top style="hair">
          <color indexed="64"/>
        </top>
        <bottom/>
        <vertical/>
        <horizontal/>
      </border>
    </dxf>
    <dxf>
      <font>
        <b val="0"/>
        <i val="0"/>
        <strike val="0"/>
        <condense val="0"/>
        <extend val="0"/>
        <outline val="0"/>
        <shadow val="0"/>
        <u val="none"/>
        <vertAlign val="baseline"/>
        <sz val="12"/>
        <color theme="1"/>
        <name val="Arial"/>
        <family val="2"/>
        <scheme val="none"/>
      </font>
      <numFmt numFmtId="164" formatCode="0.0"/>
      <fill>
        <patternFill patternType="none">
          <fgColor indexed="64"/>
          <bgColor indexed="65"/>
        </patternFill>
      </fill>
      <alignment horizontal="center" vertical="center" textRotation="0" wrapText="0" indent="0" justifyLastLine="0" shrinkToFit="0" readingOrder="0"/>
      <border diagonalUp="0" diagonalDown="0">
        <left/>
        <right/>
        <top style="hair">
          <color indexed="64"/>
        </top>
        <bottom/>
        <vertical/>
        <horizontal/>
      </border>
    </dxf>
    <dxf>
      <font>
        <b val="0"/>
        <i val="0"/>
        <strike val="0"/>
        <condense val="0"/>
        <extend val="0"/>
        <outline val="0"/>
        <shadow val="0"/>
        <u val="none"/>
        <vertAlign val="baseline"/>
        <sz val="12"/>
        <color theme="1"/>
        <name val="Arial"/>
        <family val="2"/>
        <scheme val="none"/>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style="hair">
          <color indexed="64"/>
        </top>
        <bottom/>
      </border>
    </dxf>
    <dxf>
      <font>
        <b val="0"/>
        <i val="0"/>
        <strike val="0"/>
        <condense val="0"/>
        <extend val="0"/>
        <outline val="0"/>
        <shadow val="0"/>
        <u val="none"/>
        <vertAlign val="baseline"/>
        <sz val="12"/>
        <color theme="1"/>
        <name val="Arial"/>
        <family val="2"/>
        <scheme val="none"/>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style="hair">
          <color indexed="64"/>
        </top>
        <bottom/>
      </border>
    </dxf>
    <dxf>
      <font>
        <b val="0"/>
        <i val="0"/>
        <strike val="0"/>
        <condense val="0"/>
        <extend val="0"/>
        <outline val="0"/>
        <shadow val="0"/>
        <u val="none"/>
        <vertAlign val="baseline"/>
        <sz val="12"/>
        <color theme="1"/>
        <name val="Arial"/>
        <family val="2"/>
        <scheme val="none"/>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style="hair">
          <color indexed="64"/>
        </top>
        <bottom/>
      </border>
    </dxf>
    <dxf>
      <font>
        <b val="0"/>
        <i val="0"/>
        <strike val="0"/>
        <condense val="0"/>
        <extend val="0"/>
        <outline val="0"/>
        <shadow val="0"/>
        <u val="none"/>
        <vertAlign val="baseline"/>
        <sz val="12"/>
        <color theme="1"/>
        <name val="Arial"/>
        <family val="2"/>
        <scheme val="none"/>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style="hair">
          <color indexed="64"/>
        </top>
        <bottom/>
      </border>
    </dxf>
    <dxf>
      <font>
        <b val="0"/>
        <i val="0"/>
        <strike val="0"/>
        <condense val="0"/>
        <extend val="0"/>
        <outline val="0"/>
        <shadow val="0"/>
        <u val="none"/>
        <vertAlign val="baseline"/>
        <sz val="12"/>
        <color theme="1"/>
        <name val="Arial"/>
        <family val="2"/>
        <scheme val="none"/>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style="hair">
          <color indexed="64"/>
        </top>
        <bottom/>
      </border>
    </dxf>
    <dxf>
      <font>
        <b val="0"/>
        <i val="0"/>
        <strike val="0"/>
        <condense val="0"/>
        <extend val="0"/>
        <outline val="0"/>
        <shadow val="0"/>
        <u val="none"/>
        <vertAlign val="baseline"/>
        <sz val="12"/>
        <color theme="1"/>
        <name val="Arial"/>
        <family val="2"/>
        <scheme val="none"/>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style="hair">
          <color indexed="64"/>
        </top>
        <bottom/>
      </border>
    </dxf>
    <dxf>
      <font>
        <b val="0"/>
        <i val="0"/>
        <strike val="0"/>
        <condense val="0"/>
        <extend val="0"/>
        <outline val="0"/>
        <shadow val="0"/>
        <u val="none"/>
        <vertAlign val="baseline"/>
        <sz val="12"/>
        <color theme="1"/>
        <name val="Arial"/>
        <family val="2"/>
        <scheme val="none"/>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style="hair">
          <color indexed="64"/>
        </top>
        <bottom/>
      </border>
    </dxf>
    <dxf>
      <font>
        <b val="0"/>
        <i val="0"/>
        <strike val="0"/>
        <condense val="0"/>
        <extend val="0"/>
        <outline val="0"/>
        <shadow val="0"/>
        <u val="none"/>
        <vertAlign val="baseline"/>
        <sz val="12"/>
        <color theme="1"/>
        <name val="Arial"/>
        <family val="2"/>
        <scheme val="none"/>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style="hair">
          <color indexed="64"/>
        </top>
        <bottom/>
      </border>
    </dxf>
    <dxf>
      <font>
        <b val="0"/>
        <i val="0"/>
        <strike val="0"/>
        <condense val="0"/>
        <extend val="0"/>
        <outline val="0"/>
        <shadow val="0"/>
        <u val="none"/>
        <vertAlign val="baseline"/>
        <sz val="12"/>
        <color theme="1"/>
        <name val="Arial"/>
        <family val="2"/>
        <scheme val="none"/>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style="hair">
          <color indexed="64"/>
        </top>
        <bottom/>
      </border>
    </dxf>
    <dxf>
      <font>
        <b val="0"/>
        <i val="0"/>
        <strike val="0"/>
        <condense val="0"/>
        <extend val="0"/>
        <outline val="0"/>
        <shadow val="0"/>
        <u val="none"/>
        <vertAlign val="baseline"/>
        <sz val="12"/>
        <color theme="1"/>
        <name val="Arial"/>
        <family val="2"/>
        <scheme val="none"/>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style="hair">
          <color indexed="64"/>
        </top>
        <bottom/>
      </border>
    </dxf>
    <dxf>
      <font>
        <b val="0"/>
        <i val="0"/>
        <strike val="0"/>
        <condense val="0"/>
        <extend val="0"/>
        <outline val="0"/>
        <shadow val="0"/>
        <u val="none"/>
        <vertAlign val="baseline"/>
        <sz val="12"/>
        <color theme="1"/>
        <name val="Arial"/>
        <family val="2"/>
        <scheme val="none"/>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style="hair">
          <color indexed="64"/>
        </top>
        <bottom/>
      </border>
    </dxf>
    <dxf>
      <font>
        <b val="0"/>
        <i val="0"/>
        <strike val="0"/>
        <condense val="0"/>
        <extend val="0"/>
        <outline val="0"/>
        <shadow val="0"/>
        <u val="none"/>
        <vertAlign val="baseline"/>
        <sz val="12"/>
        <color theme="1"/>
        <name val="Arial"/>
        <family val="2"/>
        <scheme val="none"/>
      </font>
      <numFmt numFmtId="164" formatCode="0.0"/>
      <alignment horizontal="center" vertical="bottom" textRotation="0" wrapText="0" indent="0" justifyLastLine="0" shrinkToFit="0" readingOrder="0"/>
      <border diagonalUp="0" diagonalDown="0" outline="0">
        <left/>
        <right/>
        <top style="hair">
          <color indexed="64"/>
        </top>
        <bottom style="hair">
          <color indexed="64"/>
        </bottom>
      </border>
      <protection locked="0" hidden="0"/>
    </dxf>
    <dxf>
      <font>
        <b val="0"/>
        <i val="0"/>
        <strike val="0"/>
        <condense val="0"/>
        <extend val="0"/>
        <outline val="0"/>
        <shadow val="0"/>
        <u val="none"/>
        <vertAlign val="baseline"/>
        <sz val="12"/>
        <color theme="1"/>
        <name val="Arial"/>
        <family val="2"/>
        <scheme val="none"/>
      </font>
      <numFmt numFmtId="164" formatCode="0.0"/>
      <alignment horizontal="center" vertical="bottom" textRotation="0" wrapText="0" indent="0" justifyLastLine="0" shrinkToFit="0" readingOrder="0"/>
      <border diagonalUp="0" diagonalDown="0" outline="0">
        <left/>
        <right/>
        <top style="hair">
          <color indexed="64"/>
        </top>
        <bottom style="hair">
          <color indexed="64"/>
        </bottom>
      </border>
      <protection locked="0" hidden="0"/>
    </dxf>
    <dxf>
      <font>
        <b val="0"/>
        <i val="0"/>
        <strike val="0"/>
        <condense val="0"/>
        <extend val="0"/>
        <outline val="0"/>
        <shadow val="0"/>
        <u val="none"/>
        <vertAlign val="baseline"/>
        <sz val="12"/>
        <color theme="1"/>
        <name val="Arial"/>
        <family val="2"/>
        <scheme val="none"/>
      </font>
      <numFmt numFmtId="164" formatCode="0.0"/>
      <alignment horizontal="center" vertical="bottom" textRotation="0" wrapText="0" indent="0" justifyLastLine="0" shrinkToFit="0" readingOrder="0"/>
      <border diagonalUp="0" diagonalDown="0" outline="0">
        <left/>
        <right/>
        <top style="hair">
          <color indexed="64"/>
        </top>
        <bottom style="hair">
          <color indexed="64"/>
        </bottom>
      </border>
      <protection locked="0" hidden="0"/>
    </dxf>
    <dxf>
      <font>
        <b val="0"/>
        <i val="0"/>
        <strike val="0"/>
        <condense val="0"/>
        <extend val="0"/>
        <outline val="0"/>
        <shadow val="0"/>
        <u val="none"/>
        <vertAlign val="baseline"/>
        <sz val="12"/>
        <color theme="1"/>
        <name val="Arial"/>
        <family val="2"/>
        <scheme val="none"/>
      </font>
      <numFmt numFmtId="164" formatCode="0.0"/>
      <alignment horizontal="center" vertical="bottom" textRotation="0" wrapText="0" indent="0" justifyLastLine="0" shrinkToFit="0" readingOrder="0"/>
      <border diagonalUp="0" diagonalDown="0" outline="0">
        <left/>
        <right/>
        <top style="hair">
          <color indexed="64"/>
        </top>
        <bottom style="hair">
          <color indexed="64"/>
        </bottom>
      </border>
      <protection locked="0" hidden="0"/>
    </dxf>
    <dxf>
      <font>
        <b val="0"/>
        <i val="0"/>
        <strike val="0"/>
        <condense val="0"/>
        <extend val="0"/>
        <outline val="0"/>
        <shadow val="0"/>
        <u val="none"/>
        <vertAlign val="baseline"/>
        <sz val="12"/>
        <color theme="1"/>
        <name val="Arial"/>
        <family val="2"/>
        <scheme val="none"/>
      </font>
      <numFmt numFmtId="164" formatCode="0.0"/>
      <alignment horizontal="center" vertical="bottom" textRotation="0" wrapText="0" indent="0" justifyLastLine="0" shrinkToFit="0" readingOrder="0"/>
      <border diagonalUp="0" diagonalDown="0" outline="0">
        <left/>
        <right/>
        <top style="hair">
          <color indexed="64"/>
        </top>
        <bottom style="hair">
          <color indexed="64"/>
        </bottom>
      </border>
      <protection locked="0" hidden="0"/>
    </dxf>
    <dxf>
      <font>
        <b val="0"/>
        <i val="0"/>
        <strike val="0"/>
        <condense val="0"/>
        <extend val="0"/>
        <outline val="0"/>
        <shadow val="0"/>
        <u val="none"/>
        <vertAlign val="baseline"/>
        <sz val="12"/>
        <color theme="1"/>
        <name val="Arial"/>
        <family val="2"/>
        <scheme val="none"/>
      </font>
      <numFmt numFmtId="164" formatCode="0.0"/>
      <alignment horizontal="center" vertical="bottom" textRotation="0" wrapText="0" indent="0" justifyLastLine="0" shrinkToFit="0" readingOrder="0"/>
      <border diagonalUp="0" diagonalDown="0" outline="0">
        <left/>
        <right/>
        <top style="hair">
          <color indexed="64"/>
        </top>
        <bottom style="hair">
          <color indexed="64"/>
        </bottom>
      </border>
      <protection locked="0" hidden="0"/>
    </dxf>
    <dxf>
      <font>
        <b val="0"/>
        <i val="0"/>
        <strike val="0"/>
        <condense val="0"/>
        <extend val="0"/>
        <outline val="0"/>
        <shadow val="0"/>
        <u val="none"/>
        <vertAlign val="baseline"/>
        <sz val="12"/>
        <color theme="1"/>
        <name val="Arial"/>
        <family val="2"/>
        <scheme val="none"/>
      </font>
      <numFmt numFmtId="164" formatCode="0.0"/>
      <alignment horizontal="center" vertical="bottom" textRotation="0" wrapText="0" indent="0" justifyLastLine="0" shrinkToFit="0" readingOrder="0"/>
      <border diagonalUp="0" diagonalDown="0" outline="0">
        <left/>
        <right/>
        <top style="hair">
          <color indexed="64"/>
        </top>
        <bottom style="hair">
          <color indexed="64"/>
        </bottom>
      </border>
      <protection locked="0" hidden="0"/>
    </dxf>
    <dxf>
      <font>
        <b val="0"/>
        <i val="0"/>
        <strike val="0"/>
        <condense val="0"/>
        <extend val="0"/>
        <outline val="0"/>
        <shadow val="0"/>
        <u val="none"/>
        <vertAlign val="baseline"/>
        <sz val="12"/>
        <color theme="1"/>
        <name val="Arial"/>
        <family val="2"/>
        <scheme val="none"/>
      </font>
      <numFmt numFmtId="164" formatCode="0.0"/>
      <alignment horizontal="center" vertical="bottom" textRotation="0" wrapText="0" indent="0" justifyLastLine="0" shrinkToFit="0" readingOrder="0"/>
      <border diagonalUp="0" diagonalDown="0" outline="0">
        <left/>
        <right/>
        <top style="hair">
          <color indexed="64"/>
        </top>
        <bottom style="hair">
          <color indexed="64"/>
        </bottom>
      </border>
      <protection locked="0" hidden="0"/>
    </dxf>
    <dxf>
      <font>
        <b val="0"/>
        <i val="0"/>
        <strike val="0"/>
        <condense val="0"/>
        <extend val="0"/>
        <outline val="0"/>
        <shadow val="0"/>
        <u val="none"/>
        <vertAlign val="baseline"/>
        <sz val="12"/>
        <color theme="1"/>
        <name val="Arial"/>
        <family val="2"/>
        <scheme val="none"/>
      </font>
      <numFmt numFmtId="164" formatCode="0.0"/>
      <alignment horizontal="center" vertical="bottom" textRotation="0" wrapText="0" indent="0" justifyLastLine="0" shrinkToFit="0" readingOrder="0"/>
      <border diagonalUp="0" diagonalDown="0" outline="0">
        <left/>
        <right/>
        <top style="hair">
          <color indexed="64"/>
        </top>
        <bottom style="hair">
          <color indexed="64"/>
        </bottom>
      </border>
      <protection locked="0" hidden="0"/>
    </dxf>
    <dxf>
      <font>
        <b val="0"/>
        <i val="0"/>
        <strike val="0"/>
        <condense val="0"/>
        <extend val="0"/>
        <outline val="0"/>
        <shadow val="0"/>
        <u val="none"/>
        <vertAlign val="baseline"/>
        <sz val="12"/>
        <color theme="1"/>
        <name val="Arial"/>
        <family val="2"/>
        <scheme val="none"/>
      </font>
      <numFmt numFmtId="164" formatCode="0.0"/>
      <alignment horizontal="center" vertical="bottom" textRotation="0" wrapText="0" indent="0" justifyLastLine="0" shrinkToFit="0" readingOrder="0"/>
      <border diagonalUp="0" diagonalDown="0" outline="0">
        <left/>
        <right/>
        <top style="hair">
          <color indexed="64"/>
        </top>
        <bottom style="hair">
          <color indexed="64"/>
        </bottom>
      </border>
      <protection locked="0" hidden="0"/>
    </dxf>
    <dxf>
      <font>
        <b val="0"/>
        <i val="0"/>
        <strike val="0"/>
        <condense val="0"/>
        <extend val="0"/>
        <outline val="0"/>
        <shadow val="0"/>
        <u val="none"/>
        <vertAlign val="baseline"/>
        <sz val="12"/>
        <color theme="1"/>
        <name val="Arial"/>
        <family val="2"/>
        <scheme val="none"/>
      </font>
      <numFmt numFmtId="164" formatCode="0.0"/>
      <alignment horizontal="center" vertical="bottom" textRotation="0" wrapText="0" indent="0" justifyLastLine="0" shrinkToFit="0" readingOrder="0"/>
      <border diagonalUp="0" diagonalDown="0" outline="0">
        <left/>
        <right/>
        <top style="hair">
          <color indexed="64"/>
        </top>
        <bottom style="hair">
          <color indexed="64"/>
        </bottom>
      </border>
      <protection locked="0" hidden="0"/>
    </dxf>
    <dxf>
      <font>
        <b val="0"/>
        <i val="0"/>
        <strike val="0"/>
        <condense val="0"/>
        <extend val="0"/>
        <outline val="0"/>
        <shadow val="0"/>
        <u val="none"/>
        <vertAlign val="baseline"/>
        <sz val="12"/>
        <color theme="1"/>
        <name val="Arial"/>
        <family val="2"/>
        <scheme val="none"/>
      </font>
      <numFmt numFmtId="164" formatCode="0.0"/>
      <alignment horizontal="center" vertical="bottom" textRotation="0" wrapText="0" indent="0" justifyLastLine="0" shrinkToFit="0" readingOrder="0"/>
      <border diagonalUp="0" diagonalDown="0" outline="0">
        <left/>
        <right/>
        <top style="hair">
          <color indexed="64"/>
        </top>
        <bottom style="hair">
          <color indexed="64"/>
        </bottom>
      </border>
      <protection locked="0" hidden="0"/>
    </dxf>
    <dxf>
      <border outline="0">
        <top style="medium">
          <color rgb="FF000080"/>
        </top>
      </border>
    </dxf>
    <dxf>
      <font>
        <b val="0"/>
        <i val="0"/>
        <strike val="0"/>
        <condense val="0"/>
        <extend val="0"/>
        <outline val="0"/>
        <shadow val="0"/>
        <u val="none"/>
        <vertAlign val="baseline"/>
        <sz val="12"/>
        <color theme="1"/>
        <name val="Arial"/>
        <family val="2"/>
        <scheme val="none"/>
      </font>
      <fill>
        <patternFill patternType="none">
          <fgColor indexed="64"/>
          <bgColor indexed="65"/>
        </patternFill>
      </fill>
      <alignment horizontal="right" vertical="center" textRotation="0" wrapText="0" indent="0" justifyLastLine="0" shrinkToFit="0" readingOrder="0"/>
    </dxf>
    <dxf>
      <font>
        <b/>
        <i val="0"/>
        <strike val="0"/>
        <condense val="0"/>
        <extend val="0"/>
        <outline val="0"/>
        <shadow val="0"/>
        <u val="none"/>
        <vertAlign val="baseline"/>
        <sz val="12"/>
        <color indexed="18"/>
        <name val="Arial"/>
        <family val="2"/>
        <scheme val="none"/>
      </font>
      <numFmt numFmtId="22" formatCode="mmm\-yy"/>
      <fill>
        <patternFill patternType="solid">
          <fgColor indexed="64"/>
          <bgColor rgb="FFD9D9D9"/>
        </patternFill>
      </fill>
      <alignment horizontal="center" vertical="center" textRotation="0" wrapText="1" indent="0" justifyLastLine="0" shrinkToFit="0" readingOrder="0"/>
    </dxf>
    <dxf>
      <font>
        <b val="0"/>
        <i val="0"/>
        <strike val="0"/>
        <condense val="0"/>
        <extend val="0"/>
        <outline val="0"/>
        <shadow val="0"/>
        <u val="none"/>
        <vertAlign val="baseline"/>
        <sz val="12"/>
        <color theme="1"/>
        <name val="Arial"/>
        <family val="2"/>
        <scheme val="none"/>
      </font>
      <numFmt numFmtId="4" formatCode="#,##0.00"/>
      <alignment horizontal="right" vertical="center" textRotation="0" wrapText="0" indent="0" justifyLastLine="0" shrinkToFit="0" readingOrder="0"/>
      <border diagonalUp="0" diagonalDown="0">
        <left/>
        <right/>
        <top style="hair">
          <color indexed="64"/>
        </top>
        <bottom/>
        <vertical/>
        <horizontal/>
      </border>
    </dxf>
    <dxf>
      <font>
        <b val="0"/>
        <i val="0"/>
        <strike val="0"/>
        <condense val="0"/>
        <extend val="0"/>
        <outline val="0"/>
        <shadow val="0"/>
        <u val="none"/>
        <vertAlign val="baseline"/>
        <sz val="12"/>
        <color theme="1"/>
        <name val="Arial"/>
        <family val="2"/>
        <scheme val="none"/>
      </font>
      <numFmt numFmtId="4" formatCode="#,##0.00"/>
      <alignment horizontal="right" vertical="center" textRotation="0" wrapText="0" indent="0" justifyLastLine="0" shrinkToFit="0" readingOrder="0"/>
      <border diagonalUp="0" diagonalDown="0">
        <left/>
        <right/>
        <top style="hair">
          <color indexed="64"/>
        </top>
        <bottom/>
        <vertical/>
        <horizontal/>
      </border>
    </dxf>
    <dxf>
      <font>
        <b val="0"/>
        <i val="0"/>
        <strike val="0"/>
        <condense val="0"/>
        <extend val="0"/>
        <outline val="0"/>
        <shadow val="0"/>
        <u val="none"/>
        <vertAlign val="baseline"/>
        <sz val="12"/>
        <color theme="1"/>
        <name val="Arial"/>
        <family val="2"/>
        <scheme val="none"/>
      </font>
      <numFmt numFmtId="4" formatCode="#,##0.00"/>
      <alignment horizontal="right" vertical="center" textRotation="0" wrapText="0" indent="0" justifyLastLine="0" shrinkToFit="0" readingOrder="0"/>
      <border diagonalUp="0" diagonalDown="0">
        <left/>
        <right/>
        <top style="hair">
          <color indexed="64"/>
        </top>
        <bottom/>
        <vertical/>
        <horizontal/>
      </border>
    </dxf>
    <dxf>
      <font>
        <b val="0"/>
        <i val="0"/>
        <strike val="0"/>
        <condense val="0"/>
        <extend val="0"/>
        <outline val="0"/>
        <shadow val="0"/>
        <u val="none"/>
        <vertAlign val="baseline"/>
        <sz val="12"/>
        <color theme="1"/>
        <name val="Arial"/>
        <family val="2"/>
        <scheme val="none"/>
      </font>
      <numFmt numFmtId="4" formatCode="#,##0.00"/>
      <alignment horizontal="right" vertical="center" textRotation="0" wrapText="0" indent="0" justifyLastLine="0" shrinkToFit="0" readingOrder="0"/>
      <border diagonalUp="0" diagonalDown="0">
        <left/>
        <right/>
        <top style="hair">
          <color indexed="64"/>
        </top>
        <bottom/>
        <vertical/>
        <horizontal/>
      </border>
    </dxf>
    <dxf>
      <font>
        <b val="0"/>
        <i val="0"/>
        <strike val="0"/>
        <condense val="0"/>
        <extend val="0"/>
        <outline val="0"/>
        <shadow val="0"/>
        <u val="none"/>
        <vertAlign val="baseline"/>
        <sz val="12"/>
        <color theme="1"/>
        <name val="Arial"/>
        <family val="2"/>
        <scheme val="none"/>
      </font>
      <numFmt numFmtId="4" formatCode="#,##0.00"/>
      <alignment horizontal="right" vertical="center" textRotation="0" wrapText="0" indent="0" justifyLastLine="0" shrinkToFit="0" readingOrder="0"/>
      <border diagonalUp="0" diagonalDown="0">
        <left/>
        <right/>
        <top style="hair">
          <color indexed="64"/>
        </top>
        <bottom/>
        <vertical/>
        <horizontal/>
      </border>
    </dxf>
    <dxf>
      <font>
        <b val="0"/>
        <i val="0"/>
        <strike val="0"/>
        <condense val="0"/>
        <extend val="0"/>
        <outline val="0"/>
        <shadow val="0"/>
        <u val="none"/>
        <vertAlign val="baseline"/>
        <sz val="12"/>
        <color theme="1"/>
        <name val="Arial"/>
        <family val="2"/>
        <scheme val="none"/>
      </font>
      <numFmt numFmtId="4" formatCode="#,##0.00"/>
      <alignment horizontal="right" vertical="center" textRotation="0" wrapText="0" indent="0" justifyLastLine="0" shrinkToFit="0" readingOrder="0"/>
      <border diagonalUp="0" diagonalDown="0">
        <left/>
        <right/>
        <top style="hair">
          <color indexed="64"/>
        </top>
        <bottom/>
      </border>
    </dxf>
    <dxf>
      <font>
        <b val="0"/>
        <i val="0"/>
        <strike val="0"/>
        <condense val="0"/>
        <extend val="0"/>
        <outline val="0"/>
        <shadow val="0"/>
        <u val="none"/>
        <vertAlign val="baseline"/>
        <sz val="12"/>
        <color theme="1"/>
        <name val="Arial"/>
        <family val="2"/>
        <scheme val="none"/>
      </font>
      <numFmt numFmtId="4" formatCode="#,##0.00"/>
      <alignment horizontal="right" vertical="center" textRotation="0" wrapText="0" indent="0" justifyLastLine="0" shrinkToFit="0" readingOrder="0"/>
      <border diagonalUp="0" diagonalDown="0">
        <left/>
        <right/>
        <top style="hair">
          <color indexed="64"/>
        </top>
        <bottom/>
      </border>
    </dxf>
    <dxf>
      <font>
        <b val="0"/>
        <i val="0"/>
        <strike val="0"/>
        <condense val="0"/>
        <extend val="0"/>
        <outline val="0"/>
        <shadow val="0"/>
        <u val="none"/>
        <vertAlign val="baseline"/>
        <sz val="12"/>
        <color theme="1"/>
        <name val="Arial"/>
        <family val="2"/>
        <scheme val="none"/>
      </font>
      <numFmt numFmtId="4" formatCode="#,##0.00"/>
      <alignment horizontal="right" vertical="center" textRotation="0" wrapText="0" indent="0" justifyLastLine="0" shrinkToFit="0" readingOrder="0"/>
      <border diagonalUp="0" diagonalDown="0">
        <left/>
        <right/>
        <top style="hair">
          <color indexed="64"/>
        </top>
        <bottom/>
      </border>
    </dxf>
    <dxf>
      <font>
        <b val="0"/>
        <i val="0"/>
        <strike val="0"/>
        <condense val="0"/>
        <extend val="0"/>
        <outline val="0"/>
        <shadow val="0"/>
        <u val="none"/>
        <vertAlign val="baseline"/>
        <sz val="12"/>
        <color theme="1"/>
        <name val="Arial"/>
        <family val="2"/>
        <scheme val="none"/>
      </font>
      <numFmt numFmtId="4" formatCode="#,##0.00"/>
      <alignment horizontal="right" vertical="center" textRotation="0" wrapText="0" indent="0" justifyLastLine="0" shrinkToFit="0" readingOrder="0"/>
      <border diagonalUp="0" diagonalDown="0">
        <left/>
        <right/>
        <top style="hair">
          <color indexed="64"/>
        </top>
        <bottom/>
      </border>
    </dxf>
    <dxf>
      <font>
        <b val="0"/>
        <i val="0"/>
        <strike val="0"/>
        <condense val="0"/>
        <extend val="0"/>
        <outline val="0"/>
        <shadow val="0"/>
        <u val="none"/>
        <vertAlign val="baseline"/>
        <sz val="12"/>
        <color theme="1"/>
        <name val="Arial"/>
        <family val="2"/>
        <scheme val="none"/>
      </font>
      <numFmt numFmtId="4" formatCode="#,##0.00"/>
      <alignment horizontal="right" vertical="center" textRotation="0" wrapText="0" indent="0" justifyLastLine="0" shrinkToFit="0" readingOrder="0"/>
      <border diagonalUp="0" diagonalDown="0">
        <left/>
        <right/>
        <top style="hair">
          <color indexed="64"/>
        </top>
        <bottom/>
      </border>
    </dxf>
    <dxf>
      <font>
        <b val="0"/>
        <i val="0"/>
        <strike val="0"/>
        <condense val="0"/>
        <extend val="0"/>
        <outline val="0"/>
        <shadow val="0"/>
        <u val="none"/>
        <vertAlign val="baseline"/>
        <sz val="12"/>
        <color theme="1"/>
        <name val="Arial"/>
        <family val="2"/>
        <scheme val="none"/>
      </font>
      <numFmt numFmtId="4" formatCode="#,##0.00"/>
      <alignment horizontal="right" vertical="center" textRotation="0" wrapText="0" indent="0" justifyLastLine="0" shrinkToFit="0" readingOrder="0"/>
      <border diagonalUp="0" diagonalDown="0">
        <left/>
        <right/>
        <top style="hair">
          <color indexed="64"/>
        </top>
        <bottom/>
      </border>
    </dxf>
    <dxf>
      <font>
        <b val="0"/>
        <i val="0"/>
        <strike val="0"/>
        <condense val="0"/>
        <extend val="0"/>
        <outline val="0"/>
        <shadow val="0"/>
        <u val="none"/>
        <vertAlign val="baseline"/>
        <sz val="12"/>
        <color theme="1"/>
        <name val="Arial"/>
        <family val="2"/>
        <scheme val="none"/>
      </font>
      <numFmt numFmtId="4" formatCode="#,##0.00"/>
      <alignment horizontal="right" vertical="center" textRotation="0" wrapText="0" indent="0" justifyLastLine="0" shrinkToFit="0" readingOrder="0"/>
      <border diagonalUp="0" diagonalDown="0">
        <left/>
        <right/>
        <top style="hair">
          <color indexed="64"/>
        </top>
        <bottom/>
      </border>
    </dxf>
    <dxf>
      <font>
        <b val="0"/>
        <i val="0"/>
        <strike val="0"/>
        <condense val="0"/>
        <extend val="0"/>
        <outline val="0"/>
        <shadow val="0"/>
        <u val="none"/>
        <vertAlign val="baseline"/>
        <sz val="12"/>
        <color theme="1"/>
        <name val="Arial"/>
        <family val="2"/>
        <scheme val="none"/>
      </font>
      <numFmt numFmtId="4" formatCode="#,##0.00"/>
      <alignment horizontal="right" vertical="center" textRotation="0" wrapText="0" indent="0" justifyLastLine="0" shrinkToFit="0" readingOrder="0"/>
      <border diagonalUp="0" diagonalDown="0">
        <left/>
        <right/>
        <top style="hair">
          <color indexed="64"/>
        </top>
        <bottom/>
      </border>
    </dxf>
    <dxf>
      <font>
        <b val="0"/>
        <i val="0"/>
        <strike val="0"/>
        <condense val="0"/>
        <extend val="0"/>
        <outline val="0"/>
        <shadow val="0"/>
        <u val="none"/>
        <vertAlign val="baseline"/>
        <sz val="12"/>
        <color theme="1"/>
        <name val="Arial"/>
        <family val="2"/>
        <scheme val="none"/>
      </font>
      <numFmt numFmtId="4" formatCode="#,##0.00"/>
      <alignment horizontal="right" vertical="center" textRotation="0" wrapText="0" indent="0" justifyLastLine="0" shrinkToFit="0" readingOrder="0"/>
      <border diagonalUp="0" diagonalDown="0">
        <left/>
        <right/>
        <top style="hair">
          <color indexed="64"/>
        </top>
        <bottom/>
      </border>
    </dxf>
    <dxf>
      <font>
        <b val="0"/>
        <i val="0"/>
        <strike val="0"/>
        <condense val="0"/>
        <extend val="0"/>
        <outline val="0"/>
        <shadow val="0"/>
        <u val="none"/>
        <vertAlign val="baseline"/>
        <sz val="12"/>
        <color theme="1"/>
        <name val="Arial"/>
        <family val="2"/>
        <scheme val="none"/>
      </font>
      <numFmt numFmtId="4" formatCode="#,##0.00"/>
      <alignment horizontal="right" vertical="center" textRotation="0" wrapText="0" indent="0" justifyLastLine="0" shrinkToFit="0" readingOrder="0"/>
      <border diagonalUp="0" diagonalDown="0">
        <left/>
        <right/>
        <top style="hair">
          <color indexed="64"/>
        </top>
        <bottom/>
      </border>
    </dxf>
    <dxf>
      <font>
        <b val="0"/>
        <i val="0"/>
        <strike val="0"/>
        <condense val="0"/>
        <extend val="0"/>
        <outline val="0"/>
        <shadow val="0"/>
        <u val="none"/>
        <vertAlign val="baseline"/>
        <sz val="12"/>
        <color theme="1"/>
        <name val="Arial"/>
        <family val="2"/>
        <scheme val="none"/>
      </font>
      <numFmt numFmtId="4" formatCode="#,##0.00"/>
      <alignment horizontal="right" vertical="center" textRotation="0" wrapText="0" indent="0" justifyLastLine="0" shrinkToFit="0" readingOrder="0"/>
      <border diagonalUp="0" diagonalDown="0">
        <left/>
        <right/>
        <top style="hair">
          <color indexed="64"/>
        </top>
        <bottom/>
      </border>
    </dxf>
    <dxf>
      <font>
        <b val="0"/>
        <i val="0"/>
        <strike val="0"/>
        <condense val="0"/>
        <extend val="0"/>
        <outline val="0"/>
        <shadow val="0"/>
        <u val="none"/>
        <vertAlign val="baseline"/>
        <sz val="12"/>
        <color theme="1"/>
        <name val="Arial"/>
        <family val="2"/>
        <scheme val="none"/>
      </font>
      <numFmt numFmtId="4" formatCode="#,##0.00"/>
      <alignment horizontal="right" vertical="center" textRotation="0" wrapText="0" indent="0" justifyLastLine="0" shrinkToFit="0" readingOrder="0"/>
      <border diagonalUp="0" diagonalDown="0">
        <left/>
        <right/>
        <top style="hair">
          <color indexed="64"/>
        </top>
        <bottom/>
      </border>
    </dxf>
    <dxf>
      <font>
        <b val="0"/>
        <i val="0"/>
        <strike val="0"/>
        <condense val="0"/>
        <extend val="0"/>
        <outline val="0"/>
        <shadow val="0"/>
        <u val="none"/>
        <vertAlign val="baseline"/>
        <sz val="12"/>
        <color theme="1"/>
        <name val="Arial"/>
        <family val="2"/>
        <scheme val="none"/>
      </font>
      <numFmt numFmtId="4" formatCode="#,##0.00"/>
      <alignment horizontal="right" vertical="center" textRotation="0" wrapText="0" indent="0" justifyLastLine="0" shrinkToFit="0" readingOrder="0"/>
      <border diagonalUp="0" diagonalDown="0">
        <left/>
        <right/>
        <top style="hair">
          <color indexed="64"/>
        </top>
        <bottom/>
      </border>
    </dxf>
    <dxf>
      <font>
        <b val="0"/>
        <i val="0"/>
        <strike val="0"/>
        <condense val="0"/>
        <extend val="0"/>
        <outline val="0"/>
        <shadow val="0"/>
        <u val="none"/>
        <vertAlign val="baseline"/>
        <sz val="12"/>
        <color theme="1"/>
        <name val="Arial"/>
        <family val="2"/>
        <scheme val="none"/>
      </font>
      <numFmt numFmtId="4" formatCode="#,##0.00"/>
      <alignment horizontal="right" vertical="center" textRotation="0" wrapText="0" indent="0" justifyLastLine="0" shrinkToFit="0" readingOrder="0"/>
      <border diagonalUp="0" diagonalDown="0">
        <left/>
        <right/>
        <top style="hair">
          <color indexed="64"/>
        </top>
        <bottom/>
      </border>
    </dxf>
    <dxf>
      <font>
        <b val="0"/>
        <i val="0"/>
        <strike val="0"/>
        <condense val="0"/>
        <extend val="0"/>
        <outline val="0"/>
        <shadow val="0"/>
        <u val="none"/>
        <vertAlign val="baseline"/>
        <sz val="12"/>
        <color theme="1"/>
        <name val="Arial"/>
        <family val="2"/>
        <scheme val="none"/>
      </font>
      <numFmt numFmtId="4" formatCode="#,##0.00"/>
      <alignment horizontal="right" vertical="center" textRotation="0" wrapText="0" indent="0" justifyLastLine="0" shrinkToFit="0" readingOrder="0"/>
      <border diagonalUp="0" diagonalDown="0">
        <left/>
        <right/>
        <top style="hair">
          <color indexed="64"/>
        </top>
        <bottom/>
      </border>
    </dxf>
    <dxf>
      <font>
        <b val="0"/>
        <i val="0"/>
        <strike val="0"/>
        <condense val="0"/>
        <extend val="0"/>
        <outline val="0"/>
        <shadow val="0"/>
        <u val="none"/>
        <vertAlign val="baseline"/>
        <sz val="12"/>
        <color theme="1"/>
        <name val="Arial"/>
        <family val="2"/>
        <scheme val="none"/>
      </font>
      <numFmt numFmtId="4" formatCode="#,##0.00"/>
      <alignment horizontal="right" vertical="center" textRotation="0" wrapText="0" indent="0" justifyLastLine="0" shrinkToFit="0" readingOrder="0"/>
      <border diagonalUp="0" diagonalDown="0">
        <left/>
        <right/>
        <top style="hair">
          <color indexed="64"/>
        </top>
        <bottom/>
      </border>
    </dxf>
    <dxf>
      <font>
        <b val="0"/>
        <i val="0"/>
        <strike val="0"/>
        <condense val="0"/>
        <extend val="0"/>
        <outline val="0"/>
        <shadow val="0"/>
        <u val="none"/>
        <vertAlign val="baseline"/>
        <sz val="12"/>
        <color theme="1"/>
        <name val="Arial"/>
        <family val="2"/>
        <scheme val="none"/>
      </font>
      <numFmt numFmtId="4" formatCode="#,##0.00"/>
      <alignment horizontal="right" vertical="center" textRotation="0" wrapText="0" indent="0" justifyLastLine="0" shrinkToFit="0" readingOrder="0"/>
      <border diagonalUp="0" diagonalDown="0">
        <left/>
        <right/>
        <top style="hair">
          <color indexed="64"/>
        </top>
        <bottom/>
      </border>
    </dxf>
    <dxf>
      <font>
        <b val="0"/>
        <i val="0"/>
        <strike val="0"/>
        <condense val="0"/>
        <extend val="0"/>
        <outline val="0"/>
        <shadow val="0"/>
        <u val="none"/>
        <vertAlign val="baseline"/>
        <sz val="12"/>
        <color theme="1"/>
        <name val="Arial"/>
        <family val="2"/>
        <scheme val="none"/>
      </font>
      <numFmt numFmtId="4" formatCode="#,##0.00"/>
      <alignment horizontal="right" vertical="center" textRotation="0" wrapText="0" indent="0" justifyLastLine="0" shrinkToFit="0" readingOrder="0"/>
      <border diagonalUp="0" diagonalDown="0">
        <left/>
        <right/>
        <top style="hair">
          <color indexed="64"/>
        </top>
        <bottom/>
      </border>
    </dxf>
    <dxf>
      <font>
        <b val="0"/>
        <i val="0"/>
        <strike val="0"/>
        <condense val="0"/>
        <extend val="0"/>
        <outline val="0"/>
        <shadow val="0"/>
        <u val="none"/>
        <vertAlign val="baseline"/>
        <sz val="12"/>
        <color theme="1"/>
        <name val="Arial"/>
        <family val="2"/>
        <scheme val="none"/>
      </font>
      <numFmt numFmtId="4" formatCode="#,##0.00"/>
      <alignment horizontal="right" vertical="center" textRotation="0" wrapText="0" indent="0" justifyLastLine="0" shrinkToFit="0" readingOrder="0"/>
      <border diagonalUp="0" diagonalDown="0">
        <left/>
        <right/>
        <top style="hair">
          <color indexed="64"/>
        </top>
        <bottom/>
      </border>
    </dxf>
    <dxf>
      <font>
        <b val="0"/>
        <i val="0"/>
        <strike val="0"/>
        <condense val="0"/>
        <extend val="0"/>
        <outline val="0"/>
        <shadow val="0"/>
        <u val="none"/>
        <vertAlign val="baseline"/>
        <sz val="12"/>
        <color theme="1"/>
        <name val="Arial"/>
        <family val="2"/>
        <scheme val="none"/>
      </font>
      <numFmt numFmtId="4" formatCode="#,##0.00"/>
      <alignment horizontal="right" vertical="center" textRotation="0" wrapText="0" indent="0" justifyLastLine="0" shrinkToFit="0" readingOrder="0"/>
      <border diagonalUp="0" diagonalDown="0">
        <left/>
        <right/>
        <top style="hair">
          <color indexed="64"/>
        </top>
        <bottom/>
      </border>
    </dxf>
    <dxf>
      <font>
        <b val="0"/>
        <i val="0"/>
        <strike val="0"/>
        <condense val="0"/>
        <extend val="0"/>
        <outline val="0"/>
        <shadow val="0"/>
        <u val="none"/>
        <vertAlign val="baseline"/>
        <sz val="12"/>
        <color theme="1"/>
        <name val="Arial"/>
        <family val="2"/>
        <scheme val="none"/>
      </font>
      <numFmt numFmtId="4" formatCode="#,##0.00"/>
      <alignment horizontal="right" vertical="center" textRotation="0" wrapText="0" indent="0" justifyLastLine="0" shrinkToFit="0" readingOrder="0"/>
      <border diagonalUp="0" diagonalDown="0">
        <left/>
        <right/>
        <top style="hair">
          <color indexed="64"/>
        </top>
        <bottom/>
      </border>
    </dxf>
    <dxf>
      <font>
        <b val="0"/>
        <i val="0"/>
        <strike val="0"/>
        <condense val="0"/>
        <extend val="0"/>
        <outline val="0"/>
        <shadow val="0"/>
        <u val="none"/>
        <vertAlign val="baseline"/>
        <sz val="12"/>
        <color theme="1"/>
        <name val="Arial"/>
        <family val="2"/>
        <scheme val="none"/>
      </font>
      <numFmt numFmtId="4" formatCode="#,##0.00"/>
      <alignment horizontal="right" vertical="center" textRotation="0" wrapText="0" indent="0" justifyLastLine="0" shrinkToFit="0" readingOrder="0"/>
      <border diagonalUp="0" diagonalDown="0">
        <left/>
        <right/>
        <top style="hair">
          <color indexed="64"/>
        </top>
        <bottom/>
      </border>
    </dxf>
    <dxf>
      <font>
        <b val="0"/>
        <i val="0"/>
        <strike val="0"/>
        <condense val="0"/>
        <extend val="0"/>
        <outline val="0"/>
        <shadow val="0"/>
        <u val="none"/>
        <vertAlign val="baseline"/>
        <sz val="12"/>
        <color theme="1"/>
        <name val="Arial"/>
        <family val="2"/>
        <scheme val="none"/>
      </font>
      <numFmt numFmtId="4" formatCode="#,##0.00"/>
      <alignment horizontal="right" vertical="center" textRotation="0" wrapText="0" indent="0" justifyLastLine="0" shrinkToFit="0" readingOrder="0"/>
      <border diagonalUp="0" diagonalDown="0">
        <left/>
        <right/>
        <top style="hair">
          <color indexed="64"/>
        </top>
        <bottom/>
      </border>
    </dxf>
    <dxf>
      <font>
        <b val="0"/>
        <i val="0"/>
        <strike val="0"/>
        <condense val="0"/>
        <extend val="0"/>
        <outline val="0"/>
        <shadow val="0"/>
        <u val="none"/>
        <vertAlign val="baseline"/>
        <sz val="12"/>
        <color theme="1"/>
        <name val="Arial"/>
        <family val="2"/>
        <scheme val="none"/>
      </font>
      <alignment horizontal="left" vertical="center" textRotation="0" wrapText="0" indent="1" justifyLastLine="0" shrinkToFit="0" readingOrder="0"/>
      <border diagonalUp="0" diagonalDown="0" outline="0">
        <left/>
        <right/>
        <top style="hair">
          <color indexed="64"/>
        </top>
        <bottom/>
      </border>
    </dxf>
    <dxf>
      <border outline="0">
        <top style="medium">
          <color rgb="FF000080"/>
        </top>
        <bottom style="medium">
          <color indexed="64"/>
        </bottom>
      </border>
    </dxf>
    <dxf>
      <font>
        <b val="0"/>
        <i val="0"/>
        <strike val="0"/>
        <condense val="0"/>
        <extend val="0"/>
        <outline val="0"/>
        <shadow val="0"/>
        <u val="none"/>
        <vertAlign val="baseline"/>
        <sz val="12"/>
        <color theme="1"/>
        <name val="Arial"/>
        <family val="2"/>
        <scheme val="none"/>
      </font>
      <alignment horizontal="right" vertical="center" textRotation="0" wrapText="0" indent="0" justifyLastLine="0" shrinkToFit="0" readingOrder="0"/>
    </dxf>
    <dxf>
      <font>
        <b/>
        <i val="0"/>
        <strike val="0"/>
        <condense val="0"/>
        <extend val="0"/>
        <outline val="0"/>
        <shadow val="0"/>
        <u val="none"/>
        <vertAlign val="baseline"/>
        <sz val="12"/>
        <color indexed="18"/>
        <name val="Arial"/>
        <family val="2"/>
        <scheme val="none"/>
      </font>
      <numFmt numFmtId="22" formatCode="mmm\-yy"/>
      <fill>
        <patternFill patternType="solid">
          <fgColor indexed="64"/>
          <bgColor rgb="FFD9D9D9"/>
        </patternFill>
      </fill>
      <alignment horizontal="center" vertical="center" textRotation="0" wrapText="1" indent="0" justifyLastLine="0" shrinkToFit="0" readingOrder="0"/>
    </dxf>
    <dxf>
      <font>
        <b val="0"/>
        <i val="0"/>
        <strike val="0"/>
        <condense val="0"/>
        <extend val="0"/>
        <outline val="0"/>
        <shadow val="0"/>
        <u val="none"/>
        <vertAlign val="baseline"/>
        <sz val="12"/>
        <color theme="1"/>
        <name val="Arial"/>
        <family val="2"/>
        <scheme val="none"/>
      </font>
      <numFmt numFmtId="164" formatCode="0.0"/>
      <fill>
        <patternFill patternType="none">
          <fgColor indexed="64"/>
          <bgColor indexed="65"/>
        </patternFill>
      </fill>
      <alignment horizontal="center" vertical="center" textRotation="0" wrapText="0" indent="0" justifyLastLine="0" shrinkToFit="0" readingOrder="0"/>
      <border diagonalUp="0" diagonalDown="0">
        <left/>
        <right/>
        <top style="hair">
          <color indexed="64"/>
        </top>
        <bottom/>
        <vertical/>
        <horizontal/>
      </border>
    </dxf>
    <dxf>
      <font>
        <b val="0"/>
        <i val="0"/>
        <strike val="0"/>
        <condense val="0"/>
        <extend val="0"/>
        <outline val="0"/>
        <shadow val="0"/>
        <u val="none"/>
        <vertAlign val="baseline"/>
        <sz val="12"/>
        <color theme="1"/>
        <name val="Arial"/>
        <family val="2"/>
        <scheme val="none"/>
      </font>
      <numFmt numFmtId="164" formatCode="0.0"/>
      <fill>
        <patternFill patternType="none">
          <fgColor indexed="64"/>
          <bgColor indexed="65"/>
        </patternFill>
      </fill>
      <alignment horizontal="center" vertical="center" textRotation="0" wrapText="0" indent="0" justifyLastLine="0" shrinkToFit="0" readingOrder="0"/>
      <border diagonalUp="0" diagonalDown="0">
        <left/>
        <right/>
        <top style="hair">
          <color indexed="64"/>
        </top>
        <bottom/>
        <vertical/>
        <horizontal/>
      </border>
    </dxf>
    <dxf>
      <font>
        <b val="0"/>
        <i val="0"/>
        <strike val="0"/>
        <condense val="0"/>
        <extend val="0"/>
        <outline val="0"/>
        <shadow val="0"/>
        <u val="none"/>
        <vertAlign val="baseline"/>
        <sz val="12"/>
        <color theme="1"/>
        <name val="Arial"/>
        <family val="2"/>
        <scheme val="none"/>
      </font>
      <numFmt numFmtId="164" formatCode="0.0"/>
      <fill>
        <patternFill patternType="none">
          <fgColor indexed="64"/>
          <bgColor indexed="65"/>
        </patternFill>
      </fill>
      <alignment horizontal="center" vertical="center" textRotation="0" wrapText="0" indent="0" justifyLastLine="0" shrinkToFit="0" readingOrder="0"/>
      <border diagonalUp="0" diagonalDown="0">
        <left/>
        <right/>
        <top style="hair">
          <color indexed="64"/>
        </top>
        <bottom/>
        <vertical/>
        <horizontal/>
      </border>
    </dxf>
    <dxf>
      <font>
        <b val="0"/>
        <i val="0"/>
        <strike val="0"/>
        <condense val="0"/>
        <extend val="0"/>
        <outline val="0"/>
        <shadow val="0"/>
        <u val="none"/>
        <vertAlign val="baseline"/>
        <sz val="12"/>
        <color theme="1"/>
        <name val="Arial"/>
        <family val="2"/>
        <scheme val="none"/>
      </font>
      <numFmt numFmtId="164" formatCode="0.0"/>
      <fill>
        <patternFill patternType="none">
          <fgColor indexed="64"/>
          <bgColor indexed="65"/>
        </patternFill>
      </fill>
      <alignment horizontal="center" vertical="center" textRotation="0" wrapText="0" indent="0" justifyLastLine="0" shrinkToFit="0" readingOrder="0"/>
      <border diagonalUp="0" diagonalDown="0">
        <left/>
        <right/>
        <top style="hair">
          <color indexed="64"/>
        </top>
        <bottom/>
        <vertical/>
        <horizontal/>
      </border>
    </dxf>
    <dxf>
      <font>
        <b val="0"/>
        <i val="0"/>
        <strike val="0"/>
        <condense val="0"/>
        <extend val="0"/>
        <outline val="0"/>
        <shadow val="0"/>
        <u val="none"/>
        <vertAlign val="baseline"/>
        <sz val="12"/>
        <color theme="1"/>
        <name val="Arial"/>
        <family val="2"/>
        <scheme val="none"/>
      </font>
      <numFmt numFmtId="164" formatCode="0.0"/>
      <fill>
        <patternFill patternType="none">
          <fgColor indexed="64"/>
          <bgColor indexed="65"/>
        </patternFill>
      </fill>
      <alignment horizontal="center" vertical="center" textRotation="0" wrapText="0" indent="0" justifyLastLine="0" shrinkToFit="0" readingOrder="0"/>
      <border diagonalUp="0" diagonalDown="0">
        <left/>
        <right/>
        <top style="hair">
          <color indexed="64"/>
        </top>
        <bottom/>
        <vertical/>
        <horizontal/>
      </border>
    </dxf>
    <dxf>
      <font>
        <b val="0"/>
        <i val="0"/>
        <strike val="0"/>
        <condense val="0"/>
        <extend val="0"/>
        <outline val="0"/>
        <shadow val="0"/>
        <u val="none"/>
        <vertAlign val="baseline"/>
        <sz val="12"/>
        <color theme="1"/>
        <name val="Arial"/>
        <family val="2"/>
        <scheme val="none"/>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style="hair">
          <color indexed="64"/>
        </top>
        <bottom/>
      </border>
    </dxf>
    <dxf>
      <font>
        <b val="0"/>
        <i val="0"/>
        <strike val="0"/>
        <condense val="0"/>
        <extend val="0"/>
        <outline val="0"/>
        <shadow val="0"/>
        <u val="none"/>
        <vertAlign val="baseline"/>
        <sz val="12"/>
        <color theme="1"/>
        <name val="Arial"/>
        <family val="2"/>
        <scheme val="none"/>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style="hair">
          <color indexed="64"/>
        </top>
        <bottom/>
      </border>
    </dxf>
    <dxf>
      <font>
        <b val="0"/>
        <i val="0"/>
        <strike val="0"/>
        <condense val="0"/>
        <extend val="0"/>
        <outline val="0"/>
        <shadow val="0"/>
        <u val="none"/>
        <vertAlign val="baseline"/>
        <sz val="12"/>
        <color theme="1"/>
        <name val="Arial"/>
        <family val="2"/>
        <scheme val="none"/>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style="hair">
          <color indexed="64"/>
        </top>
        <bottom/>
      </border>
    </dxf>
    <dxf>
      <font>
        <b val="0"/>
        <i val="0"/>
        <strike val="0"/>
        <condense val="0"/>
        <extend val="0"/>
        <outline val="0"/>
        <shadow val="0"/>
        <u val="none"/>
        <vertAlign val="baseline"/>
        <sz val="12"/>
        <color theme="1"/>
        <name val="Arial"/>
        <family val="2"/>
        <scheme val="none"/>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style="hair">
          <color indexed="64"/>
        </top>
        <bottom/>
      </border>
    </dxf>
    <dxf>
      <font>
        <b val="0"/>
        <i val="0"/>
        <strike val="0"/>
        <condense val="0"/>
        <extend val="0"/>
        <outline val="0"/>
        <shadow val="0"/>
        <u val="none"/>
        <vertAlign val="baseline"/>
        <sz val="12"/>
        <color theme="1"/>
        <name val="Arial"/>
        <family val="2"/>
        <scheme val="none"/>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style="hair">
          <color indexed="64"/>
        </top>
        <bottom/>
      </border>
    </dxf>
    <dxf>
      <font>
        <b val="0"/>
        <i val="0"/>
        <strike val="0"/>
        <condense val="0"/>
        <extend val="0"/>
        <outline val="0"/>
        <shadow val="0"/>
        <u val="none"/>
        <vertAlign val="baseline"/>
        <sz val="12"/>
        <color theme="1"/>
        <name val="Arial"/>
        <family val="2"/>
        <scheme val="none"/>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style="hair">
          <color indexed="64"/>
        </top>
        <bottom/>
      </border>
    </dxf>
    <dxf>
      <font>
        <b val="0"/>
        <i val="0"/>
        <strike val="0"/>
        <condense val="0"/>
        <extend val="0"/>
        <outline val="0"/>
        <shadow val="0"/>
        <u val="none"/>
        <vertAlign val="baseline"/>
        <sz val="12"/>
        <color theme="1"/>
        <name val="Arial"/>
        <family val="2"/>
        <scheme val="none"/>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style="hair">
          <color indexed="64"/>
        </top>
        <bottom/>
      </border>
    </dxf>
    <dxf>
      <font>
        <b val="0"/>
        <i val="0"/>
        <strike val="0"/>
        <condense val="0"/>
        <extend val="0"/>
        <outline val="0"/>
        <shadow val="0"/>
        <u val="none"/>
        <vertAlign val="baseline"/>
        <sz val="12"/>
        <color theme="1"/>
        <name val="Arial"/>
        <family val="2"/>
        <scheme val="none"/>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style="hair">
          <color indexed="64"/>
        </top>
        <bottom/>
      </border>
    </dxf>
    <dxf>
      <font>
        <b val="0"/>
        <i val="0"/>
        <strike val="0"/>
        <condense val="0"/>
        <extend val="0"/>
        <outline val="0"/>
        <shadow val="0"/>
        <u val="none"/>
        <vertAlign val="baseline"/>
        <sz val="12"/>
        <color theme="1"/>
        <name val="Arial"/>
        <family val="2"/>
        <scheme val="none"/>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style="hair">
          <color indexed="64"/>
        </top>
        <bottom/>
      </border>
    </dxf>
    <dxf>
      <font>
        <b val="0"/>
        <i val="0"/>
        <strike val="0"/>
        <condense val="0"/>
        <extend val="0"/>
        <outline val="0"/>
        <shadow val="0"/>
        <u val="none"/>
        <vertAlign val="baseline"/>
        <sz val="12"/>
        <color theme="1"/>
        <name val="Arial"/>
        <family val="2"/>
        <scheme val="none"/>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style="hair">
          <color indexed="64"/>
        </top>
        <bottom/>
      </border>
    </dxf>
    <dxf>
      <font>
        <b val="0"/>
        <i val="0"/>
        <strike val="0"/>
        <condense val="0"/>
        <extend val="0"/>
        <outline val="0"/>
        <shadow val="0"/>
        <u val="none"/>
        <vertAlign val="baseline"/>
        <sz val="12"/>
        <color theme="1"/>
        <name val="Arial"/>
        <family val="2"/>
        <scheme val="none"/>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style="hair">
          <color indexed="64"/>
        </top>
        <bottom/>
      </border>
    </dxf>
    <dxf>
      <font>
        <b val="0"/>
        <i val="0"/>
        <strike val="0"/>
        <condense val="0"/>
        <extend val="0"/>
        <outline val="0"/>
        <shadow val="0"/>
        <u val="none"/>
        <vertAlign val="baseline"/>
        <sz val="12"/>
        <color theme="1"/>
        <name val="Arial"/>
        <family val="2"/>
        <scheme val="none"/>
      </font>
      <numFmt numFmtId="164" formatCode="0.0"/>
      <alignment horizontal="center" vertical="center" textRotation="0" wrapText="0" indent="0" justifyLastLine="0" shrinkToFit="0" readingOrder="0"/>
      <border diagonalUp="0" diagonalDown="0" outline="0">
        <left/>
        <right/>
        <top style="hair">
          <color indexed="64"/>
        </top>
        <bottom/>
      </border>
    </dxf>
    <dxf>
      <font>
        <b val="0"/>
        <i val="0"/>
        <strike val="0"/>
        <condense val="0"/>
        <extend val="0"/>
        <outline val="0"/>
        <shadow val="0"/>
        <u val="none"/>
        <vertAlign val="baseline"/>
        <sz val="12"/>
        <color theme="1"/>
        <name val="Arial"/>
        <family val="2"/>
        <scheme val="none"/>
      </font>
      <numFmt numFmtId="164" formatCode="0.0"/>
      <alignment horizontal="center" vertical="center" textRotation="0" wrapText="0" indent="0" justifyLastLine="0" shrinkToFit="0" readingOrder="0"/>
      <border diagonalUp="0" diagonalDown="0" outline="0">
        <left/>
        <right/>
        <top style="hair">
          <color indexed="64"/>
        </top>
        <bottom/>
      </border>
    </dxf>
    <dxf>
      <font>
        <b val="0"/>
        <i val="0"/>
        <strike val="0"/>
        <condense val="0"/>
        <extend val="0"/>
        <outline val="0"/>
        <shadow val="0"/>
        <u val="none"/>
        <vertAlign val="baseline"/>
        <sz val="12"/>
        <color theme="1"/>
        <name val="Arial"/>
        <family val="2"/>
        <scheme val="none"/>
      </font>
      <numFmt numFmtId="164" formatCode="0.0"/>
      <alignment horizontal="center" vertical="center" textRotation="0" wrapText="0" indent="0" justifyLastLine="0" shrinkToFit="0" readingOrder="0"/>
      <border diagonalUp="0" diagonalDown="0" outline="0">
        <left/>
        <right/>
        <top style="hair">
          <color indexed="64"/>
        </top>
        <bottom/>
      </border>
    </dxf>
    <dxf>
      <font>
        <b val="0"/>
        <i val="0"/>
        <strike val="0"/>
        <condense val="0"/>
        <extend val="0"/>
        <outline val="0"/>
        <shadow val="0"/>
        <u val="none"/>
        <vertAlign val="baseline"/>
        <sz val="12"/>
        <color theme="1"/>
        <name val="Arial"/>
        <family val="2"/>
        <scheme val="none"/>
      </font>
      <numFmt numFmtId="164" formatCode="0.0"/>
      <alignment horizontal="center" vertical="center" textRotation="0" wrapText="0" indent="0" justifyLastLine="0" shrinkToFit="0" readingOrder="0"/>
      <border diagonalUp="0" diagonalDown="0" outline="0">
        <left/>
        <right/>
        <top style="hair">
          <color indexed="64"/>
        </top>
        <bottom/>
      </border>
    </dxf>
    <dxf>
      <font>
        <b val="0"/>
        <i val="0"/>
        <strike val="0"/>
        <condense val="0"/>
        <extend val="0"/>
        <outline val="0"/>
        <shadow val="0"/>
        <u val="none"/>
        <vertAlign val="baseline"/>
        <sz val="12"/>
        <color theme="1"/>
        <name val="Arial"/>
        <family val="2"/>
        <scheme val="none"/>
      </font>
      <numFmt numFmtId="164" formatCode="0.0"/>
      <alignment horizontal="center" vertical="center" textRotation="0" wrapText="0" indent="0" justifyLastLine="0" shrinkToFit="0" readingOrder="0"/>
      <border diagonalUp="0" diagonalDown="0" outline="0">
        <left/>
        <right/>
        <top style="hair">
          <color indexed="64"/>
        </top>
        <bottom/>
      </border>
    </dxf>
    <dxf>
      <font>
        <b val="0"/>
        <i val="0"/>
        <strike val="0"/>
        <condense val="0"/>
        <extend val="0"/>
        <outline val="0"/>
        <shadow val="0"/>
        <u val="none"/>
        <vertAlign val="baseline"/>
        <sz val="12"/>
        <color theme="1"/>
        <name val="Arial"/>
        <family val="2"/>
        <scheme val="none"/>
      </font>
      <numFmt numFmtId="164" formatCode="0.0"/>
      <alignment horizontal="center" vertical="center" textRotation="0" wrapText="0" indent="0" justifyLastLine="0" shrinkToFit="0" readingOrder="0"/>
      <border diagonalUp="0" diagonalDown="0" outline="0">
        <left/>
        <right/>
        <top style="hair">
          <color indexed="64"/>
        </top>
        <bottom/>
      </border>
    </dxf>
    <dxf>
      <font>
        <b val="0"/>
        <i val="0"/>
        <strike val="0"/>
        <condense val="0"/>
        <extend val="0"/>
        <outline val="0"/>
        <shadow val="0"/>
        <u val="none"/>
        <vertAlign val="baseline"/>
        <sz val="12"/>
        <color theme="1"/>
        <name val="Arial"/>
        <family val="2"/>
        <scheme val="none"/>
      </font>
      <numFmt numFmtId="164" formatCode="0.0"/>
      <alignment horizontal="center" vertical="center" textRotation="0" wrapText="0" indent="0" justifyLastLine="0" shrinkToFit="0" readingOrder="0"/>
      <border diagonalUp="0" diagonalDown="0" outline="0">
        <left/>
        <right/>
        <top style="hair">
          <color indexed="64"/>
        </top>
        <bottom/>
      </border>
    </dxf>
    <dxf>
      <font>
        <b val="0"/>
        <i val="0"/>
        <strike val="0"/>
        <condense val="0"/>
        <extend val="0"/>
        <outline val="0"/>
        <shadow val="0"/>
        <u val="none"/>
        <vertAlign val="baseline"/>
        <sz val="12"/>
        <color theme="1"/>
        <name val="Arial"/>
        <family val="2"/>
        <scheme val="none"/>
      </font>
      <numFmt numFmtId="164" formatCode="0.0"/>
      <alignment horizontal="center" vertical="center" textRotation="0" wrapText="0" indent="0" justifyLastLine="0" shrinkToFit="0" readingOrder="0"/>
      <border diagonalUp="0" diagonalDown="0" outline="0">
        <left/>
        <right/>
        <top style="hair">
          <color indexed="64"/>
        </top>
        <bottom/>
      </border>
    </dxf>
    <dxf>
      <font>
        <b val="0"/>
        <i val="0"/>
        <strike val="0"/>
        <condense val="0"/>
        <extend val="0"/>
        <outline val="0"/>
        <shadow val="0"/>
        <u val="none"/>
        <vertAlign val="baseline"/>
        <sz val="12"/>
        <color theme="1"/>
        <name val="Arial"/>
        <family val="2"/>
        <scheme val="none"/>
      </font>
      <numFmt numFmtId="164" formatCode="0.0"/>
      <alignment horizontal="center" vertical="center" textRotation="0" wrapText="0" indent="0" justifyLastLine="0" shrinkToFit="0" readingOrder="0"/>
      <border diagonalUp="0" diagonalDown="0" outline="0">
        <left/>
        <right/>
        <top style="hair">
          <color indexed="64"/>
        </top>
        <bottom/>
      </border>
    </dxf>
    <dxf>
      <font>
        <b val="0"/>
        <i val="0"/>
        <strike val="0"/>
        <condense val="0"/>
        <extend val="0"/>
        <outline val="0"/>
        <shadow val="0"/>
        <u val="none"/>
        <vertAlign val="baseline"/>
        <sz val="12"/>
        <color theme="1"/>
        <name val="Arial"/>
        <family val="2"/>
        <scheme val="none"/>
      </font>
      <numFmt numFmtId="164" formatCode="0.0"/>
      <alignment horizontal="center" vertical="center" textRotation="0" wrapText="0" indent="0" justifyLastLine="0" shrinkToFit="0" readingOrder="0"/>
      <border diagonalUp="0" diagonalDown="0" outline="0">
        <left/>
        <right/>
        <top style="hair">
          <color indexed="64"/>
        </top>
        <bottom/>
      </border>
    </dxf>
    <dxf>
      <font>
        <b val="0"/>
        <i val="0"/>
        <strike val="0"/>
        <condense val="0"/>
        <extend val="0"/>
        <outline val="0"/>
        <shadow val="0"/>
        <u val="none"/>
        <vertAlign val="baseline"/>
        <sz val="12"/>
        <color theme="1"/>
        <name val="Arial"/>
        <family val="2"/>
        <scheme val="none"/>
      </font>
      <numFmt numFmtId="164" formatCode="0.0"/>
      <alignment horizontal="center" vertical="center" textRotation="0" wrapText="0" indent="0" justifyLastLine="0" shrinkToFit="0" readingOrder="0"/>
      <border diagonalUp="0" diagonalDown="0" outline="0">
        <left/>
        <right/>
        <top style="hair">
          <color indexed="64"/>
        </top>
        <bottom/>
      </border>
    </dxf>
    <dxf>
      <font>
        <b val="0"/>
        <i val="0"/>
        <strike val="0"/>
        <condense val="0"/>
        <extend val="0"/>
        <outline val="0"/>
        <shadow val="0"/>
        <u val="none"/>
        <vertAlign val="baseline"/>
        <sz val="12"/>
        <color theme="1"/>
        <name val="Arial"/>
        <family val="2"/>
        <scheme val="none"/>
      </font>
      <numFmt numFmtId="164" formatCode="0.0"/>
      <alignment horizontal="center" vertical="center" textRotation="0" wrapText="0" indent="0" justifyLastLine="0" shrinkToFit="0" readingOrder="0"/>
      <border diagonalUp="0" diagonalDown="0" outline="0">
        <left/>
        <right/>
        <top style="hair">
          <color indexed="64"/>
        </top>
        <bottom/>
      </border>
    </dxf>
    <dxf>
      <font>
        <b val="0"/>
        <i val="0"/>
        <strike val="0"/>
        <condense val="0"/>
        <extend val="0"/>
        <outline val="0"/>
        <shadow val="0"/>
        <u val="none"/>
        <vertAlign val="baseline"/>
        <sz val="12"/>
        <color theme="1"/>
        <name val="Arial"/>
        <family val="2"/>
        <scheme val="none"/>
      </font>
      <alignment horizontal="left" vertical="center" textRotation="0" wrapText="0" indent="1" justifyLastLine="0" shrinkToFit="0" readingOrder="0"/>
      <border diagonalUp="0" diagonalDown="0" outline="0">
        <left/>
        <right/>
        <top style="hair">
          <color indexed="64"/>
        </top>
        <bottom/>
      </border>
    </dxf>
    <dxf>
      <border outline="0">
        <top style="medium">
          <color rgb="FF000080"/>
        </top>
        <bottom style="medium">
          <color indexed="64"/>
        </bottom>
      </border>
    </dxf>
    <dxf>
      <font>
        <b val="0"/>
        <i val="0"/>
        <strike val="0"/>
        <condense val="0"/>
        <extend val="0"/>
        <outline val="0"/>
        <shadow val="0"/>
        <u val="none"/>
        <vertAlign val="baseline"/>
        <sz val="12"/>
        <color theme="1"/>
        <name val="Arial"/>
        <family val="2"/>
        <scheme val="none"/>
      </font>
      <fill>
        <patternFill patternType="none">
          <fgColor indexed="64"/>
          <bgColor indexed="65"/>
        </patternFill>
      </fill>
      <alignment horizontal="right" vertical="center" textRotation="0" wrapText="0" indent="0" justifyLastLine="0" shrinkToFit="0" readingOrder="0"/>
    </dxf>
    <dxf>
      <font>
        <b/>
        <i val="0"/>
        <strike val="0"/>
        <condense val="0"/>
        <extend val="0"/>
        <outline val="0"/>
        <shadow val="0"/>
        <u val="none"/>
        <vertAlign val="baseline"/>
        <sz val="12"/>
        <color indexed="18"/>
        <name val="Arial"/>
        <family val="2"/>
        <scheme val="none"/>
      </font>
      <numFmt numFmtId="22" formatCode="mmm\-yy"/>
      <fill>
        <patternFill patternType="solid">
          <fgColor indexed="64"/>
          <bgColor rgb="FFD9D9D9"/>
        </patternFill>
      </fill>
      <alignment horizontal="center" vertical="center" textRotation="0" wrapText="1" indent="0" justifyLastLine="0" shrinkToFit="0" readingOrder="0"/>
    </dxf>
    <dxf>
      <font>
        <b val="0"/>
        <i val="0"/>
        <strike val="0"/>
        <condense val="0"/>
        <extend val="0"/>
        <outline val="0"/>
        <shadow val="0"/>
        <u val="none"/>
        <vertAlign val="baseline"/>
        <sz val="12"/>
        <color theme="1"/>
        <name val="Arial"/>
        <family val="2"/>
        <scheme val="none"/>
      </font>
      <numFmt numFmtId="4" formatCode="#,##0.00"/>
      <alignment horizontal="right" vertical="center" textRotation="0" wrapText="0" indent="0" justifyLastLine="0" shrinkToFit="0" readingOrder="0"/>
      <border diagonalUp="0" diagonalDown="0">
        <left/>
        <right/>
        <top style="hair">
          <color indexed="64"/>
        </top>
        <bottom style="hair">
          <color indexed="64"/>
        </bottom>
        <vertical/>
        <horizontal/>
      </border>
    </dxf>
    <dxf>
      <font>
        <b val="0"/>
        <i val="0"/>
        <strike val="0"/>
        <condense val="0"/>
        <extend val="0"/>
        <outline val="0"/>
        <shadow val="0"/>
        <u val="none"/>
        <vertAlign val="baseline"/>
        <sz val="12"/>
        <color theme="1"/>
        <name val="Arial"/>
        <family val="2"/>
        <scheme val="none"/>
      </font>
      <numFmt numFmtId="4" formatCode="#,##0.00"/>
      <alignment horizontal="right" vertical="center" textRotation="0" wrapText="0" indent="0" justifyLastLine="0" shrinkToFit="0" readingOrder="0"/>
      <border diagonalUp="0" diagonalDown="0">
        <left/>
        <right/>
        <top style="hair">
          <color indexed="64"/>
        </top>
        <bottom style="hair">
          <color indexed="64"/>
        </bottom>
        <vertical/>
        <horizontal/>
      </border>
    </dxf>
    <dxf>
      <font>
        <b val="0"/>
        <i val="0"/>
        <strike val="0"/>
        <condense val="0"/>
        <extend val="0"/>
        <outline val="0"/>
        <shadow val="0"/>
        <u val="none"/>
        <vertAlign val="baseline"/>
        <sz val="12"/>
        <color theme="1"/>
        <name val="Arial"/>
        <family val="2"/>
        <scheme val="none"/>
      </font>
      <numFmt numFmtId="4" formatCode="#,##0.00"/>
      <alignment horizontal="right" vertical="center" textRotation="0" wrapText="0" indent="0" justifyLastLine="0" shrinkToFit="0" readingOrder="0"/>
      <border diagonalUp="0" diagonalDown="0">
        <left/>
        <right/>
        <top style="hair">
          <color indexed="64"/>
        </top>
        <bottom style="hair">
          <color indexed="64"/>
        </bottom>
        <vertical/>
        <horizontal/>
      </border>
    </dxf>
    <dxf>
      <font>
        <b val="0"/>
        <i val="0"/>
        <strike val="0"/>
        <condense val="0"/>
        <extend val="0"/>
        <outline val="0"/>
        <shadow val="0"/>
        <u val="none"/>
        <vertAlign val="baseline"/>
        <sz val="12"/>
        <color theme="1"/>
        <name val="Arial"/>
        <family val="2"/>
        <scheme val="none"/>
      </font>
      <numFmt numFmtId="4" formatCode="#,##0.00"/>
      <alignment horizontal="right" vertical="center" textRotation="0" wrapText="0" indent="0" justifyLastLine="0" shrinkToFit="0" readingOrder="0"/>
      <border diagonalUp="0" diagonalDown="0">
        <left/>
        <right/>
        <top style="hair">
          <color indexed="64"/>
        </top>
        <bottom style="hair">
          <color indexed="64"/>
        </bottom>
        <vertical/>
        <horizontal/>
      </border>
    </dxf>
    <dxf>
      <font>
        <b val="0"/>
        <i val="0"/>
        <strike val="0"/>
        <condense val="0"/>
        <extend val="0"/>
        <outline val="0"/>
        <shadow val="0"/>
        <u val="none"/>
        <vertAlign val="baseline"/>
        <sz val="12"/>
        <color theme="1"/>
        <name val="Arial"/>
        <family val="2"/>
        <scheme val="none"/>
      </font>
      <numFmt numFmtId="4" formatCode="#,##0.00"/>
      <alignment horizontal="right" vertical="center" textRotation="0" wrapText="0" indent="0" justifyLastLine="0" shrinkToFit="0" readingOrder="0"/>
      <border diagonalUp="0" diagonalDown="0">
        <left/>
        <right/>
        <top style="hair">
          <color indexed="64"/>
        </top>
        <bottom style="hair">
          <color indexed="64"/>
        </bottom>
        <vertical/>
        <horizontal/>
      </border>
    </dxf>
    <dxf>
      <font>
        <b val="0"/>
        <i val="0"/>
        <strike val="0"/>
        <condense val="0"/>
        <extend val="0"/>
        <outline val="0"/>
        <shadow val="0"/>
        <u val="none"/>
        <vertAlign val="baseline"/>
        <sz val="12"/>
        <color theme="1"/>
        <name val="Arial"/>
        <family val="2"/>
        <scheme val="none"/>
      </font>
      <numFmt numFmtId="4" formatCode="#,##0.00"/>
      <alignment horizontal="right" vertical="center" textRotation="0" wrapText="0" indent="0" justifyLastLine="0" shrinkToFit="0" readingOrder="0"/>
      <border diagonalUp="0" diagonalDown="0">
        <left/>
        <right/>
        <top style="hair">
          <color indexed="64"/>
        </top>
        <bottom style="hair">
          <color indexed="64"/>
        </bottom>
        <vertical/>
        <horizontal/>
      </border>
    </dxf>
    <dxf>
      <font>
        <b val="0"/>
        <i val="0"/>
        <strike val="0"/>
        <condense val="0"/>
        <extend val="0"/>
        <outline val="0"/>
        <shadow val="0"/>
        <u val="none"/>
        <vertAlign val="baseline"/>
        <sz val="12"/>
        <color theme="1"/>
        <name val="Arial"/>
        <family val="2"/>
        <scheme val="none"/>
      </font>
      <numFmt numFmtId="4" formatCode="#,##0.00"/>
      <alignment horizontal="right" vertical="center" textRotation="0" wrapText="0" indent="0" justifyLastLine="0" shrinkToFit="0" readingOrder="0"/>
      <border diagonalUp="0" diagonalDown="0">
        <left/>
        <right/>
        <top style="hair">
          <color indexed="64"/>
        </top>
        <bottom style="hair">
          <color indexed="64"/>
        </bottom>
        <vertical/>
        <horizontal/>
      </border>
    </dxf>
    <dxf>
      <font>
        <b val="0"/>
        <i val="0"/>
        <strike val="0"/>
        <condense val="0"/>
        <extend val="0"/>
        <outline val="0"/>
        <shadow val="0"/>
        <u val="none"/>
        <vertAlign val="baseline"/>
        <sz val="12"/>
        <color theme="1"/>
        <name val="Arial"/>
        <family val="2"/>
        <scheme val="none"/>
      </font>
      <numFmt numFmtId="4" formatCode="#,##0.00"/>
      <alignment horizontal="right" vertical="center" textRotation="0" wrapText="0" indent="0" justifyLastLine="0" shrinkToFit="0" readingOrder="0"/>
      <border diagonalUp="0" diagonalDown="0">
        <left/>
        <right/>
        <top style="hair">
          <color indexed="64"/>
        </top>
        <bottom style="hair">
          <color indexed="64"/>
        </bottom>
        <vertical/>
        <horizontal/>
      </border>
    </dxf>
    <dxf>
      <font>
        <b val="0"/>
        <i val="0"/>
        <strike val="0"/>
        <condense val="0"/>
        <extend val="0"/>
        <outline val="0"/>
        <shadow val="0"/>
        <u val="none"/>
        <vertAlign val="baseline"/>
        <sz val="12"/>
        <color theme="1"/>
        <name val="Arial"/>
        <family val="2"/>
        <scheme val="none"/>
      </font>
      <numFmt numFmtId="4" formatCode="#,##0.00"/>
      <alignment horizontal="right" vertical="center" textRotation="0" wrapText="0" indent="0" justifyLastLine="0" shrinkToFit="0" readingOrder="0"/>
      <border diagonalUp="0" diagonalDown="0">
        <left/>
        <right/>
        <top style="hair">
          <color indexed="64"/>
        </top>
        <bottom style="hair">
          <color indexed="64"/>
        </bottom>
        <vertical/>
        <horizontal/>
      </border>
    </dxf>
    <dxf>
      <font>
        <b val="0"/>
        <i val="0"/>
        <strike val="0"/>
        <condense val="0"/>
        <extend val="0"/>
        <outline val="0"/>
        <shadow val="0"/>
        <u val="none"/>
        <vertAlign val="baseline"/>
        <sz val="12"/>
        <color theme="1"/>
        <name val="Arial"/>
        <family val="2"/>
        <scheme val="none"/>
      </font>
      <numFmt numFmtId="4" formatCode="#,##0.00"/>
      <alignment horizontal="right" vertical="center" textRotation="0" wrapText="0" indent="0" justifyLastLine="0" shrinkToFit="0" readingOrder="0"/>
      <border diagonalUp="0" diagonalDown="0">
        <left/>
        <right/>
        <top style="hair">
          <color indexed="64"/>
        </top>
        <bottom style="hair">
          <color indexed="64"/>
        </bottom>
        <vertical/>
        <horizontal/>
      </border>
    </dxf>
    <dxf>
      <font>
        <b val="0"/>
        <i val="0"/>
        <strike val="0"/>
        <condense val="0"/>
        <extend val="0"/>
        <outline val="0"/>
        <shadow val="0"/>
        <u val="none"/>
        <vertAlign val="baseline"/>
        <sz val="12"/>
        <color theme="1"/>
        <name val="Arial"/>
        <family val="2"/>
        <scheme val="none"/>
      </font>
      <numFmt numFmtId="4" formatCode="#,##0.00"/>
      <alignment horizontal="right" vertical="center" textRotation="0" wrapText="0" indent="0" justifyLastLine="0" shrinkToFit="0" readingOrder="0"/>
      <border diagonalUp="0" diagonalDown="0">
        <left/>
        <right/>
        <top style="hair">
          <color indexed="64"/>
        </top>
        <bottom style="hair">
          <color indexed="64"/>
        </bottom>
        <vertical/>
        <horizontal/>
      </border>
    </dxf>
    <dxf>
      <font>
        <b val="0"/>
        <i val="0"/>
        <strike val="0"/>
        <condense val="0"/>
        <extend val="0"/>
        <outline val="0"/>
        <shadow val="0"/>
        <u val="none"/>
        <vertAlign val="baseline"/>
        <sz val="12"/>
        <color theme="1"/>
        <name val="Arial"/>
        <family val="2"/>
        <scheme val="none"/>
      </font>
      <numFmt numFmtId="4" formatCode="#,##0.00"/>
      <alignment horizontal="right" vertical="center" textRotation="0" wrapText="0" indent="0" justifyLastLine="0" shrinkToFit="0" readingOrder="0"/>
      <border diagonalUp="0" diagonalDown="0">
        <left/>
        <right/>
        <top style="hair">
          <color indexed="64"/>
        </top>
        <bottom style="hair">
          <color indexed="64"/>
        </bottom>
        <vertical/>
        <horizontal/>
      </border>
    </dxf>
    <dxf>
      <font>
        <b val="0"/>
        <i val="0"/>
        <strike val="0"/>
        <condense val="0"/>
        <extend val="0"/>
        <outline val="0"/>
        <shadow val="0"/>
        <u val="none"/>
        <vertAlign val="baseline"/>
        <sz val="12"/>
        <color theme="1"/>
        <name val="Arial"/>
        <family val="2"/>
        <scheme val="none"/>
      </font>
      <numFmt numFmtId="4" formatCode="#,##0.00"/>
      <alignment horizontal="right" vertical="center" textRotation="0" wrapText="0" indent="0" justifyLastLine="0" shrinkToFit="0" readingOrder="0"/>
      <border diagonalUp="0" diagonalDown="0">
        <left/>
        <right/>
        <top style="hair">
          <color indexed="64"/>
        </top>
        <bottom style="hair">
          <color indexed="64"/>
        </bottom>
        <vertical/>
        <horizontal/>
      </border>
    </dxf>
    <dxf>
      <font>
        <b val="0"/>
        <i val="0"/>
        <strike val="0"/>
        <condense val="0"/>
        <extend val="0"/>
        <outline val="0"/>
        <shadow val="0"/>
        <u val="none"/>
        <vertAlign val="baseline"/>
        <sz val="12"/>
        <color theme="1"/>
        <name val="Arial"/>
        <family val="2"/>
        <scheme val="none"/>
      </font>
      <numFmt numFmtId="4" formatCode="#,##0.00"/>
      <alignment horizontal="right" vertical="center" textRotation="0" wrapText="0" indent="0" justifyLastLine="0" shrinkToFit="0" readingOrder="0"/>
      <border diagonalUp="0" diagonalDown="0">
        <left/>
        <right/>
        <top style="hair">
          <color indexed="64"/>
        </top>
        <bottom style="hair">
          <color indexed="64"/>
        </bottom>
        <vertical/>
        <horizontal/>
      </border>
    </dxf>
    <dxf>
      <font>
        <b val="0"/>
        <i val="0"/>
        <strike val="0"/>
        <condense val="0"/>
        <extend val="0"/>
        <outline val="0"/>
        <shadow val="0"/>
        <u val="none"/>
        <vertAlign val="baseline"/>
        <sz val="12"/>
        <color theme="1"/>
        <name val="Arial"/>
        <family val="2"/>
        <scheme val="none"/>
      </font>
      <numFmt numFmtId="4" formatCode="#,##0.00"/>
      <alignment horizontal="right" vertical="center" textRotation="0" wrapText="0" indent="0" justifyLastLine="0" shrinkToFit="0" readingOrder="0"/>
      <border diagonalUp="0" diagonalDown="0">
        <left/>
        <right/>
        <top style="hair">
          <color indexed="64"/>
        </top>
        <bottom style="hair">
          <color indexed="64"/>
        </bottom>
        <vertical/>
        <horizontal/>
      </border>
    </dxf>
    <dxf>
      <font>
        <b val="0"/>
        <i val="0"/>
        <strike val="0"/>
        <condense val="0"/>
        <extend val="0"/>
        <outline val="0"/>
        <shadow val="0"/>
        <u val="none"/>
        <vertAlign val="baseline"/>
        <sz val="12"/>
        <color theme="1"/>
        <name val="Arial"/>
        <family val="2"/>
        <scheme val="none"/>
      </font>
      <numFmt numFmtId="4" formatCode="#,##0.00"/>
      <alignment horizontal="right" vertical="center" textRotation="0" wrapText="0" indent="0" justifyLastLine="0" shrinkToFit="0" readingOrder="0"/>
      <border diagonalUp="0" diagonalDown="0">
        <left/>
        <right/>
        <top style="hair">
          <color indexed="64"/>
        </top>
        <bottom style="hair">
          <color indexed="64"/>
        </bottom>
        <vertical/>
        <horizontal/>
      </border>
    </dxf>
    <dxf>
      <font>
        <b val="0"/>
        <i val="0"/>
        <strike val="0"/>
        <condense val="0"/>
        <extend val="0"/>
        <outline val="0"/>
        <shadow val="0"/>
        <u val="none"/>
        <vertAlign val="baseline"/>
        <sz val="12"/>
        <color theme="1"/>
        <name val="Arial"/>
        <family val="2"/>
        <scheme val="none"/>
      </font>
      <numFmt numFmtId="4" formatCode="#,##0.00"/>
      <alignment horizontal="right" vertical="center" textRotation="0" wrapText="0" indent="0" justifyLastLine="0" shrinkToFit="0" readingOrder="0"/>
      <border diagonalUp="0" diagonalDown="0">
        <left/>
        <right/>
        <top style="hair">
          <color indexed="64"/>
        </top>
        <bottom style="hair">
          <color indexed="64"/>
        </bottom>
        <vertical/>
        <horizontal/>
      </border>
    </dxf>
    <dxf>
      <font>
        <b val="0"/>
        <i val="0"/>
        <strike val="0"/>
        <condense val="0"/>
        <extend val="0"/>
        <outline val="0"/>
        <shadow val="0"/>
        <u val="none"/>
        <vertAlign val="baseline"/>
        <sz val="12"/>
        <color theme="1"/>
        <name val="Arial"/>
        <family val="2"/>
        <scheme val="none"/>
      </font>
      <numFmt numFmtId="4" formatCode="#,##0.00"/>
      <alignment horizontal="right" vertical="center" textRotation="0" wrapText="0" indent="0" justifyLastLine="0" shrinkToFit="0" readingOrder="0"/>
      <border diagonalUp="0" diagonalDown="0">
        <left/>
        <right/>
        <top style="hair">
          <color indexed="64"/>
        </top>
        <bottom style="hair">
          <color indexed="64"/>
        </bottom>
        <vertical/>
        <horizontal/>
      </border>
    </dxf>
    <dxf>
      <font>
        <b val="0"/>
        <i val="0"/>
        <strike val="0"/>
        <condense val="0"/>
        <extend val="0"/>
        <outline val="0"/>
        <shadow val="0"/>
        <u val="none"/>
        <vertAlign val="baseline"/>
        <sz val="12"/>
        <color theme="1"/>
        <name val="Arial"/>
        <family val="2"/>
        <scheme val="none"/>
      </font>
      <numFmt numFmtId="4" formatCode="#,##0.00"/>
      <alignment horizontal="right" vertical="center" textRotation="0" wrapText="0" indent="0" justifyLastLine="0" shrinkToFit="0" readingOrder="0"/>
      <border diagonalUp="0" diagonalDown="0">
        <left/>
        <right/>
        <top style="hair">
          <color indexed="64"/>
        </top>
        <bottom style="hair">
          <color indexed="64"/>
        </bottom>
        <vertical/>
        <horizontal/>
      </border>
    </dxf>
    <dxf>
      <font>
        <b val="0"/>
        <i val="0"/>
        <strike val="0"/>
        <condense val="0"/>
        <extend val="0"/>
        <outline val="0"/>
        <shadow val="0"/>
        <u val="none"/>
        <vertAlign val="baseline"/>
        <sz val="12"/>
        <color theme="1"/>
        <name val="Arial"/>
        <family val="2"/>
        <scheme val="none"/>
      </font>
      <numFmt numFmtId="4" formatCode="#,##0.00"/>
      <alignment horizontal="right" vertical="center" textRotation="0" wrapText="0" indent="0" justifyLastLine="0" shrinkToFit="0" readingOrder="0"/>
      <border diagonalUp="0" diagonalDown="0">
        <left/>
        <right/>
        <top style="hair">
          <color indexed="64"/>
        </top>
        <bottom style="hair">
          <color indexed="64"/>
        </bottom>
        <vertical/>
        <horizontal/>
      </border>
    </dxf>
    <dxf>
      <font>
        <b val="0"/>
        <i val="0"/>
        <strike val="0"/>
        <condense val="0"/>
        <extend val="0"/>
        <outline val="0"/>
        <shadow val="0"/>
        <u val="none"/>
        <vertAlign val="baseline"/>
        <sz val="12"/>
        <color theme="1"/>
        <name val="Arial"/>
        <family val="2"/>
        <scheme val="none"/>
      </font>
      <numFmt numFmtId="4" formatCode="#,##0.00"/>
      <alignment horizontal="right" vertical="center" textRotation="0" wrapText="0" indent="0" justifyLastLine="0" shrinkToFit="0" readingOrder="0"/>
      <border diagonalUp="0" diagonalDown="0">
        <left/>
        <right/>
        <top style="hair">
          <color indexed="64"/>
        </top>
        <bottom style="hair">
          <color indexed="64"/>
        </bottom>
        <vertical/>
        <horizontal/>
      </border>
    </dxf>
    <dxf>
      <font>
        <b val="0"/>
        <i val="0"/>
        <strike val="0"/>
        <condense val="0"/>
        <extend val="0"/>
        <outline val="0"/>
        <shadow val="0"/>
        <u val="none"/>
        <vertAlign val="baseline"/>
        <sz val="12"/>
        <color theme="1"/>
        <name val="Arial"/>
        <family val="2"/>
        <scheme val="none"/>
      </font>
      <numFmt numFmtId="4" formatCode="#,##0.00"/>
      <alignment horizontal="right" vertical="center" textRotation="0" wrapText="0" indent="0" justifyLastLine="0" shrinkToFit="0" readingOrder="0"/>
      <border diagonalUp="0" diagonalDown="0">
        <left/>
        <right/>
        <top style="hair">
          <color indexed="64"/>
        </top>
        <bottom style="hair">
          <color indexed="64"/>
        </bottom>
        <vertical/>
        <horizontal/>
      </border>
    </dxf>
    <dxf>
      <font>
        <b val="0"/>
        <i val="0"/>
        <strike val="0"/>
        <condense val="0"/>
        <extend val="0"/>
        <outline val="0"/>
        <shadow val="0"/>
        <u val="none"/>
        <vertAlign val="baseline"/>
        <sz val="12"/>
        <color theme="1"/>
        <name val="Arial"/>
        <family val="2"/>
        <scheme val="none"/>
      </font>
      <numFmt numFmtId="4" formatCode="#,##0.00"/>
      <alignment horizontal="right" vertical="center" textRotation="0" wrapText="0" indent="0" justifyLastLine="0" shrinkToFit="0" readingOrder="0"/>
      <border diagonalUp="0" diagonalDown="0">
        <left/>
        <right/>
        <top style="hair">
          <color indexed="64"/>
        </top>
        <bottom style="hair">
          <color indexed="64"/>
        </bottom>
        <vertical/>
        <horizontal/>
      </border>
    </dxf>
    <dxf>
      <font>
        <b val="0"/>
        <i val="0"/>
        <strike val="0"/>
        <condense val="0"/>
        <extend val="0"/>
        <outline val="0"/>
        <shadow val="0"/>
        <u val="none"/>
        <vertAlign val="baseline"/>
        <sz val="12"/>
        <color theme="1"/>
        <name val="Arial"/>
        <family val="2"/>
        <scheme val="none"/>
      </font>
      <numFmt numFmtId="4" formatCode="#,##0.00"/>
      <alignment horizontal="right" vertical="center" textRotation="0" wrapText="0" indent="0" justifyLastLine="0" shrinkToFit="0" readingOrder="0"/>
      <border diagonalUp="0" diagonalDown="0">
        <left/>
        <right/>
        <top style="hair">
          <color indexed="64"/>
        </top>
        <bottom style="hair">
          <color indexed="64"/>
        </bottom>
        <vertical/>
        <horizontal/>
      </border>
    </dxf>
    <dxf>
      <font>
        <b val="0"/>
        <i val="0"/>
        <strike val="0"/>
        <condense val="0"/>
        <extend val="0"/>
        <outline val="0"/>
        <shadow val="0"/>
        <u val="none"/>
        <vertAlign val="baseline"/>
        <sz val="12"/>
        <color theme="1"/>
        <name val="Arial"/>
        <family val="2"/>
        <scheme val="none"/>
      </font>
      <numFmt numFmtId="4" formatCode="#,##0.00"/>
      <alignment horizontal="right" vertical="center" textRotation="0" wrapText="0" indent="0" justifyLastLine="0" shrinkToFit="0" readingOrder="0"/>
      <border diagonalUp="0" diagonalDown="0">
        <left/>
        <right/>
        <top style="hair">
          <color indexed="64"/>
        </top>
        <bottom style="hair">
          <color indexed="64"/>
        </bottom>
        <vertical/>
        <horizontal/>
      </border>
    </dxf>
    <dxf>
      <font>
        <b val="0"/>
        <i val="0"/>
        <strike val="0"/>
        <condense val="0"/>
        <extend val="0"/>
        <outline val="0"/>
        <shadow val="0"/>
        <u val="none"/>
        <vertAlign val="baseline"/>
        <sz val="12"/>
        <color theme="1"/>
        <name val="Arial"/>
        <family val="2"/>
        <scheme val="none"/>
      </font>
      <numFmt numFmtId="4" formatCode="#,##0.00"/>
      <alignment horizontal="right" vertical="center" textRotation="0" wrapText="0" indent="0" justifyLastLine="0" shrinkToFit="0" readingOrder="0"/>
      <border diagonalUp="0" diagonalDown="0">
        <left/>
        <right/>
        <top style="hair">
          <color indexed="64"/>
        </top>
        <bottom style="hair">
          <color indexed="64"/>
        </bottom>
        <vertical/>
        <horizontal/>
      </border>
    </dxf>
    <dxf>
      <font>
        <b val="0"/>
        <i val="0"/>
        <strike val="0"/>
        <condense val="0"/>
        <extend val="0"/>
        <outline val="0"/>
        <shadow val="0"/>
        <u val="none"/>
        <vertAlign val="baseline"/>
        <sz val="12"/>
        <color theme="1"/>
        <name val="Arial"/>
        <family val="2"/>
        <scheme val="none"/>
      </font>
      <numFmt numFmtId="4" formatCode="#,##0.00"/>
      <alignment horizontal="right" vertical="center" textRotation="0" wrapText="0" indent="0" justifyLastLine="0" shrinkToFit="0" readingOrder="0"/>
      <border diagonalUp="0" diagonalDown="0">
        <left/>
        <right/>
        <top style="hair">
          <color indexed="64"/>
        </top>
        <bottom style="hair">
          <color indexed="64"/>
        </bottom>
        <vertical/>
        <horizontal/>
      </border>
    </dxf>
    <dxf>
      <font>
        <b val="0"/>
        <i val="0"/>
        <strike val="0"/>
        <condense val="0"/>
        <extend val="0"/>
        <outline val="0"/>
        <shadow val="0"/>
        <u val="none"/>
        <vertAlign val="baseline"/>
        <sz val="12"/>
        <color theme="1"/>
        <name val="Arial"/>
        <family val="2"/>
        <scheme val="none"/>
      </font>
      <numFmt numFmtId="4" formatCode="#,##0.00"/>
      <alignment horizontal="right" vertical="center" textRotation="0" wrapText="0" indent="0" justifyLastLine="0" shrinkToFit="0" readingOrder="0"/>
      <border diagonalUp="0" diagonalDown="0">
        <left/>
        <right/>
        <top style="hair">
          <color indexed="64"/>
        </top>
        <bottom style="hair">
          <color indexed="64"/>
        </bottom>
        <vertical/>
        <horizontal/>
      </border>
    </dxf>
    <dxf>
      <font>
        <b val="0"/>
        <i val="0"/>
        <strike val="0"/>
        <condense val="0"/>
        <extend val="0"/>
        <outline val="0"/>
        <shadow val="0"/>
        <u val="none"/>
        <vertAlign val="baseline"/>
        <sz val="12"/>
        <color theme="1"/>
        <name val="Arial"/>
        <family val="2"/>
        <scheme val="none"/>
      </font>
      <alignment horizontal="left" vertical="center" textRotation="0" wrapText="0" indent="1" justifyLastLine="0" shrinkToFit="0" readingOrder="0"/>
      <border diagonalUp="0" diagonalDown="0">
        <left/>
        <right/>
        <top style="hair">
          <color indexed="64"/>
        </top>
        <bottom/>
        <vertical/>
        <horizontal/>
      </border>
    </dxf>
    <dxf>
      <border outline="0">
        <top style="medium">
          <color rgb="FF000080"/>
        </top>
        <bottom style="medium">
          <color indexed="64"/>
        </bottom>
      </border>
    </dxf>
    <dxf>
      <font>
        <b val="0"/>
        <i val="0"/>
        <strike val="0"/>
        <condense val="0"/>
        <extend val="0"/>
        <outline val="0"/>
        <shadow val="0"/>
        <u val="none"/>
        <vertAlign val="baseline"/>
        <sz val="12"/>
        <color theme="1"/>
        <name val="Arial"/>
        <family val="2"/>
        <scheme val="none"/>
      </font>
      <alignment horizontal="right" vertical="center" textRotation="0" wrapText="0" indent="0" justifyLastLine="0" shrinkToFit="0" readingOrder="0"/>
    </dxf>
    <dxf>
      <font>
        <b/>
        <i val="0"/>
        <strike val="0"/>
        <condense val="0"/>
        <extend val="0"/>
        <outline val="0"/>
        <shadow val="0"/>
        <u val="none"/>
        <vertAlign val="baseline"/>
        <sz val="12"/>
        <color indexed="18"/>
        <name val="Arial"/>
        <family val="2"/>
        <scheme val="none"/>
      </font>
      <numFmt numFmtId="22" formatCode="mmm\-yy"/>
      <fill>
        <patternFill patternType="solid">
          <fgColor indexed="64"/>
          <bgColor rgb="FFD9D9D9"/>
        </patternFill>
      </fill>
      <alignment horizontal="center" vertical="center" textRotation="0" wrapText="1" indent="0" justifyLastLine="0" shrinkToFit="0" readingOrder="0"/>
    </dxf>
    <dxf>
      <font>
        <strike val="0"/>
        <outline val="0"/>
        <shadow val="0"/>
        <vertAlign val="baseline"/>
        <sz val="12"/>
        <name val="Arial"/>
        <family val="2"/>
        <scheme val="none"/>
      </font>
      <alignment horizontal="center" textRotation="0" wrapText="0" indent="0" justifyLastLine="0" shrinkToFit="0" readingOrder="0"/>
    </dxf>
    <dxf>
      <font>
        <strike val="0"/>
        <outline val="0"/>
        <shadow val="0"/>
        <vertAlign val="baseline"/>
        <sz val="12"/>
        <name val="Arial"/>
        <family val="2"/>
        <scheme val="none"/>
      </font>
      <alignment horizontal="center" textRotation="0" wrapText="0" indent="0" justifyLastLine="0" shrinkToFit="0" readingOrder="0"/>
    </dxf>
    <dxf>
      <font>
        <strike val="0"/>
        <outline val="0"/>
        <shadow val="0"/>
        <vertAlign val="baseline"/>
        <sz val="12"/>
        <name val="Arial"/>
        <family val="2"/>
        <scheme val="none"/>
      </font>
      <alignment horizontal="center" textRotation="0" wrapText="0" indent="0" justifyLastLine="0" shrinkToFit="0" readingOrder="0"/>
    </dxf>
    <dxf>
      <font>
        <strike val="0"/>
        <outline val="0"/>
        <shadow val="0"/>
        <vertAlign val="baseline"/>
        <sz val="12"/>
        <name val="Arial"/>
        <family val="2"/>
        <scheme val="none"/>
      </font>
      <alignment horizontal="center"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64" formatCode="0.0"/>
      <fill>
        <patternFill patternType="solid">
          <fgColor indexed="64"/>
          <bgColor theme="9" tint="0.59999389629810485"/>
        </patternFill>
      </fill>
      <alignment horizontal="right" vertical="center" textRotation="0" wrapText="0" indent="0" justifyLastLine="0" shrinkToFit="0" readingOrder="0"/>
      <border diagonalUp="0" diagonalDown="0" outline="0">
        <left style="hair">
          <color auto="1"/>
        </left>
        <right/>
        <top/>
        <bottom style="hair">
          <color auto="1"/>
        </bottom>
      </border>
    </dxf>
    <dxf>
      <font>
        <b val="0"/>
        <i val="0"/>
        <strike val="0"/>
        <condense val="0"/>
        <extend val="0"/>
        <outline val="0"/>
        <shadow val="0"/>
        <u val="none"/>
        <vertAlign val="baseline"/>
        <sz val="12"/>
        <color theme="1"/>
        <name val="Arial"/>
        <family val="2"/>
        <scheme val="none"/>
      </font>
      <numFmt numFmtId="4" formatCode="#,##0.00"/>
      <alignment horizontal="right" vertical="center" textRotation="0" wrapText="0" indent="0" justifyLastLine="0" shrinkToFit="0" readingOrder="0"/>
      <border diagonalUp="0" diagonalDown="0" outline="0">
        <left style="hair">
          <color auto="1"/>
        </left>
        <right style="hair">
          <color auto="1"/>
        </right>
        <top/>
        <bottom style="hair">
          <color auto="1"/>
        </bottom>
      </border>
    </dxf>
    <dxf>
      <font>
        <b val="0"/>
        <i val="0"/>
        <strike val="0"/>
        <condense val="0"/>
        <extend val="0"/>
        <outline val="0"/>
        <shadow val="0"/>
        <u val="none"/>
        <vertAlign val="baseline"/>
        <sz val="12"/>
        <color theme="1"/>
        <name val="Arial"/>
        <family val="2"/>
        <scheme val="none"/>
      </font>
      <numFmt numFmtId="164" formatCode="0.0"/>
      <alignment horizontal="right" vertical="center" textRotation="0" wrapText="0" indent="0" justifyLastLine="0" shrinkToFit="0" readingOrder="0"/>
      <border diagonalUp="0" diagonalDown="0" outline="0">
        <left style="hair">
          <color auto="1"/>
        </left>
        <right style="hair">
          <color auto="1"/>
        </right>
        <top/>
        <bottom style="hair">
          <color auto="1"/>
        </bottom>
      </border>
    </dxf>
    <dxf>
      <font>
        <strike val="0"/>
        <outline val="0"/>
        <shadow val="0"/>
        <vertAlign val="baseline"/>
        <sz val="12"/>
        <name val="Arial"/>
        <family val="2"/>
        <scheme val="none"/>
      </font>
      <alignment horizontal="right" vertical="center"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4" formatCode="#,##0.00"/>
      <fill>
        <patternFill patternType="solid">
          <fgColor indexed="64"/>
          <bgColor theme="9" tint="0.59999389629810485"/>
        </patternFill>
      </fill>
      <alignment horizontal="center" vertical="center"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4" formatCode="#,##0.00"/>
      <alignment horizontal="center" vertical="center"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4" formatCode="#,##0.00"/>
      <alignment horizontal="center" vertical="center"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4" formatCode="#,##0.00"/>
      <alignment horizontal="center" vertical="center"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left" vertical="center" textRotation="0" wrapText="0" indent="1" justifyLastLine="0" shrinkToFit="0" readingOrder="0"/>
      <border diagonalUp="0" diagonalDown="0" outline="0">
        <left/>
        <right/>
        <top style="hair">
          <color indexed="64"/>
        </top>
        <bottom style="hair">
          <color indexed="64"/>
        </bottom>
      </border>
    </dxf>
    <dxf>
      <border outline="0">
        <top style="medium">
          <color rgb="FF000080"/>
        </top>
        <bottom style="thin">
          <color indexed="64"/>
        </bottom>
      </border>
    </dxf>
    <dxf>
      <font>
        <strike val="0"/>
        <outline val="0"/>
        <shadow val="0"/>
        <vertAlign val="baseline"/>
        <sz val="12"/>
        <name val="Arial"/>
        <family val="2"/>
        <scheme val="none"/>
      </font>
    </dxf>
    <dxf>
      <border outline="0">
        <bottom style="medium">
          <color rgb="FF000080"/>
        </bottom>
      </border>
    </dxf>
    <dxf>
      <font>
        <b/>
        <i val="0"/>
        <strike val="0"/>
        <condense val="0"/>
        <extend val="0"/>
        <outline val="0"/>
        <shadow val="0"/>
        <u val="none"/>
        <vertAlign val="baseline"/>
        <sz val="12"/>
        <color indexed="18"/>
        <name val="Arial"/>
        <family val="2"/>
        <scheme val="none"/>
      </font>
      <numFmt numFmtId="22" formatCode="mmm\-yy"/>
      <fill>
        <patternFill patternType="solid">
          <fgColor indexed="64"/>
          <bgColor rgb="FFD9D9D9"/>
        </patternFill>
      </fill>
      <alignment horizontal="center" vertical="center" textRotation="0" wrapText="1" indent="0" justifyLastLine="0" shrinkToFit="0" readingOrder="0"/>
      <border diagonalUp="0" diagonalDown="0" outline="0">
        <left style="medium">
          <color rgb="FF000080"/>
        </left>
        <right style="medium">
          <color rgb="FF000080"/>
        </right>
        <top/>
        <bottom/>
      </border>
    </dxf>
  </dxfs>
  <tableStyles count="3" defaultTableStyle="Estilo de tabla 2" defaultPivotStyle="PivotStyleLight16">
    <tableStyle name="Estilo de tabla 1" pivot="0" count="0" xr9:uid="{5AD03228-12DE-480E-A47C-0F93FD917EDD}"/>
    <tableStyle name="Estilo de tabla 2" pivot="0" count="0" xr9:uid="{E859C9BB-1AA2-4465-9127-EDF92096083A}"/>
    <tableStyle name="Estilo de tabla 3" pivot="0" count="0" xr9:uid="{53B95F0D-4214-4C79-999C-327D99968CA3}"/>
  </tableStyles>
  <colors>
    <mruColors>
      <color rgb="FF16F66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3955143</xdr:colOff>
      <xdr:row>0</xdr:row>
      <xdr:rowOff>1136932</xdr:rowOff>
    </xdr:to>
    <xdr:pic>
      <xdr:nvPicPr>
        <xdr:cNvPr id="4" name="Imagen 3" descr="Logo del Gobierno de España. Ministerio de Hacienda.">
          <a:extLst>
            <a:ext uri="{FF2B5EF4-FFF2-40B4-BE49-F238E27FC236}">
              <a16:creationId xmlns:a16="http://schemas.microsoft.com/office/drawing/2014/main" id="{45DC103D-CFC1-4DA0-968E-E331EBB2A15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3955143" cy="1136932"/>
        </a:xfrm>
        <a:prstGeom prst="rect">
          <a:avLst/>
        </a:prstGeom>
        <a:noFill/>
        <a:ln>
          <a:noFill/>
        </a:ln>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A265AB47-C2DB-4520-BBF1-756994A0422D}" name="TResumenGastoFarmaSanita" displayName="TResumenGastoFarmaSanita" ref="A5:M101" totalsRowShown="0" headerRowDxfId="277" dataDxfId="275" headerRowBorderDxfId="276" tableBorderDxfId="274" headerRowCellStyle="Normal 2">
  <tableColumns count="13">
    <tableColumn id="1" xr3:uid="{B6E62228-A82F-4D88-A9AB-7E7427288DFC}" name="ADMINISTRACIÓN" dataDxfId="273"/>
    <tableColumn id="2" xr3:uid="{C4BA40E5-6B3A-4CD5-936E-39E4EEF5FCD6}" name="Gasto farmacéutico hospitalario_x000a_(miles de euros)" dataDxfId="272"/>
    <tableColumn id="3" xr3:uid="{FFDCC031-9DD3-4843-B389-A9A33156E06B}" name="Gasto en productos farmacéuticos y sanitarios por recetas médicas u orden de dispensación_x000a_(miles de euros)" dataDxfId="271"/>
    <tableColumn id="4" xr3:uid="{98340052-0682-49FA-B8BC-81B70C73880F}" name="Gasto en productos sanitarios sin receta médica u orden de dispensación_x000a_(miles de euros)" dataDxfId="270"/>
    <tableColumn id="5" xr3:uid="{6BCE85BB-9757-425C-9CB1-4E5EECAC3D7F}" name="TOTAL GASTO en productos farmacéuticos y sanitarios_x000a_(miles de euros)" dataDxfId="269"/>
    <tableColumn id="6" xr3:uid="{B299DCAB-298D-423A-9755-E0BE8718FFB6}" name="Gasto farmacéutico hospitalario_x000a_(Variacion interanual %)" dataDxfId="268"/>
    <tableColumn id="7" xr3:uid="{F684210A-0315-4868-8924-0A786DD11F0E}" name="Gasto en productos farmacéuticos y sanitarios por recetas médicas u orden de dispensación_x000a_(Variacion interanual %)_x000a_" dataDxfId="267" dataCellStyle="Porcentaje"/>
    <tableColumn id="8" xr3:uid="{E6BADD9E-2838-4CEC-87BA-C664F881FA65}" name="Gasto en productos sanitarios sin receta médica u orden de dispensación_x000a_(Variacion interanual %)_x000a_" dataDxfId="266"/>
    <tableColumn id="9" xr3:uid="{62F3A40C-76AF-403A-B280-B39E81DE534E}" name="TOTAL GASTO en productos farmacéuticos y sanitarios_x000a_(Variacion interanual %)" dataDxfId="265" dataCellStyle="Porcentaje"/>
    <tableColumn id="10" xr3:uid="{BCC5A7A7-8947-454E-8D15-3589273CCE23}" name="Gasto farmacéutico hospitalario_x000a_(Variacion interanual miles de €)" dataDxfId="264"/>
    <tableColumn id="11" xr3:uid="{E53059D5-3249-41DD-A00F-06B6014B821D}" name="Gasto en productos farmacéuticos y sanitarios por recetas médicas u orden de dispensación_x000a_(Variacion interanual miles de €)" dataDxfId="263"/>
    <tableColumn id="12" xr3:uid="{F0DBBF1A-A5AA-42F0-8D61-EFF3BC4D45BC}" name="Gasto en productos sanitarios sin receta médica u orden de dispensación_x000a_(Variacion interanual miles de €)" dataDxfId="262"/>
    <tableColumn id="13" xr3:uid="{E8067CAB-AE85-48D5-B54F-ED4D1152C514}" name="TOTAL GASTO en productos farmacéuticos y sanitarios_x000a_(Variacion interanual miles de €)" dataDxfId="261"/>
  </tableColumns>
  <tableStyleInfo name="Estilo de tabla 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83A5D568-FA50-428E-9633-7B69D96CA1F0}" name="G_FarHosSerieMensual" displayName="G_FarHosSerieMensual" ref="A6:AC102" totalsRowShown="0" headerRowDxfId="260" dataDxfId="259" tableBorderDxfId="258" headerRowCellStyle="Normal 2">
  <autoFilter ref="A6:AC102" xr:uid="{83A5D568-FA50-428E-9633-7B69D96CA1F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autoFilter>
  <tableColumns count="29">
    <tableColumn id="1" xr3:uid="{F1EEE6C4-7174-4E9A-82F1-42378BBAA711}" name="ADMINISTRACIÓN" dataDxfId="257"/>
    <tableColumn id="117" xr3:uid="{8E3D3096-959D-4BF9-AAEB-57ED6033C5F6}" name="2024 - Enero" dataDxfId="256"/>
    <tableColumn id="118" xr3:uid="{5695FEA6-07B9-41BD-BCB0-049C74765044}" name="2024 - Febrero" dataDxfId="255"/>
    <tableColumn id="119" xr3:uid="{EAC54D13-8B60-48E4-8066-ABB51C09AEFA}" name="2024 - Marzo" dataDxfId="254"/>
    <tableColumn id="120" xr3:uid="{3A9ACCC7-C04C-4DA6-A7CE-746F6A68053A}" name="2024 - Abril" dataDxfId="253"/>
    <tableColumn id="121" xr3:uid="{778E0234-82FC-49F3-9856-673E2F18EF62}" name="2024 - Mayo" dataDxfId="252"/>
    <tableColumn id="122" xr3:uid="{22864B70-CB95-4391-B7A6-3AECC650B596}" name="2024 - Junio" dataDxfId="251"/>
    <tableColumn id="123" xr3:uid="{0B58296A-E233-415D-9AE0-B91D27EAF7FB}" name="2024 - Julio" dataDxfId="250"/>
    <tableColumn id="124" xr3:uid="{ED521511-2BFE-47EE-A698-B8D83073D123}" name="2024 - Agosto" dataDxfId="249"/>
    <tableColumn id="125" xr3:uid="{1C41611F-2EE8-4AFD-895C-5E7332EBF863}" name="2024 - Septiembre" dataDxfId="248"/>
    <tableColumn id="126" xr3:uid="{EE48B30A-60A7-4D32-9F8A-88E615EFB359}" name="2024 - Octubre" dataDxfId="247"/>
    <tableColumn id="127" xr3:uid="{6563C066-E3F0-4BDE-B859-9043BBB6222D}" name="2024 - Noviembre" dataDxfId="246"/>
    <tableColumn id="128" xr3:uid="{02DD9224-BFE1-4F3D-A233-96ECC12BC92F}" name="2024 - Diciembre" dataDxfId="245"/>
    <tableColumn id="129" xr3:uid="{AA04CFEC-50A4-42A5-8320-84C5D2E6BE4E}" name="2025 - Enero" dataDxfId="244"/>
    <tableColumn id="130" xr3:uid="{25ED39C0-5357-4738-815B-A217255C1C85}" name="2025 - Febrero" dataDxfId="243"/>
    <tableColumn id="131" xr3:uid="{74B70AEC-E128-43C0-8EF3-B2337E96D4C1}" name="2025 - Marzo" dataDxfId="242"/>
    <tableColumn id="132" xr3:uid="{C5D965B5-1822-434E-92B4-A1B595D50460}" name="2025 - Abril" dataDxfId="241"/>
    <tableColumn id="133" xr3:uid="{11CD1C89-3640-4B29-B3D9-EE9F886EE22B}" name="2025 - Mayo" dataDxfId="240"/>
    <tableColumn id="134" xr3:uid="{40B0D5EF-1991-4D08-8A10-060AF7BDD7DC}" name="2025 - Junio" dataDxfId="239"/>
    <tableColumn id="135" xr3:uid="{7F08CF08-E7B4-48E5-8AA0-94532620B732}" name="2025 - Julio" dataDxfId="238"/>
    <tableColumn id="136" xr3:uid="{3A1A2B92-186A-4998-9D1C-083D4F59C11F}" name="2025 - Agosto" dataDxfId="237"/>
    <tableColumn id="137" xr3:uid="{2F211AF3-E1BC-46D3-82C9-AC2D96B79DDD}" name="2025 - Septiembre" dataDxfId="236"/>
    <tableColumn id="138" xr3:uid="{94C988E3-FE19-47E2-A723-A51405D6A0E8}" name="2025 - Octubre" dataDxfId="235"/>
    <tableColumn id="139" xr3:uid="{881D9DA7-38B4-40F1-A668-C0612A0ABE37}" name="2025 - Noviembre" dataDxfId="234"/>
    <tableColumn id="2" xr3:uid="{68DF43EB-F96C-476D-BFA5-D92E8496C068}" name="2025 - Diciembre" dataDxfId="233"/>
    <tableColumn id="3" xr3:uid="{5DADD09E-59C3-40AF-BA4E-4CAE6D447051}" name="2026 - Enero" dataDxfId="232"/>
    <tableColumn id="4" xr3:uid="{0851A474-6F21-4CAA-BADB-79042AE580AC}" name="2026 -  Febrero" dataDxfId="231"/>
    <tableColumn id="6" xr3:uid="{921E171D-4AA1-499E-A705-8C7B9BF4D137}" name="2026 - Marzo" dataDxfId="230"/>
    <tableColumn id="5" xr3:uid="{F46E353E-8BC2-4564-9E07-35A306BF2773}" name="2026 - Abril" dataDxfId="229"/>
  </tableColumns>
  <tableStyleInfo name="Estilo de tabla 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82AA4142-1871-4ED0-8CFF-4FD4E80A657E}" name="Tasa_GastoFarmaHospitaSerieMes" displayName="Tasa_GastoFarmaHospitaSerieMes" ref="A6:AC102" totalsRowShown="0" headerRowDxfId="228" dataDxfId="227" tableBorderDxfId="226" headerRowCellStyle="Normal 2" dataCellStyle="Porcentaje">
  <autoFilter ref="A6:AC102" xr:uid="{82AA4142-1871-4ED0-8CFF-4FD4E80A657E}">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autoFilter>
  <tableColumns count="29">
    <tableColumn id="1" xr3:uid="{204A4CCF-8720-4BC4-9D5D-A15A3CD3653F}" name="ADMINISTRACIÓN" dataDxfId="225"/>
    <tableColumn id="105" xr3:uid="{26E76466-8F60-4D7D-A188-8FA3A5969B5D}" name="2024 - Enero" dataDxfId="224"/>
    <tableColumn id="106" xr3:uid="{92280FD8-A509-49EB-B9B1-5CCEAB33D137}" name="2024 - Febrero" dataDxfId="223"/>
    <tableColumn id="107" xr3:uid="{9A8B2502-1BEF-4F5B-ACF4-65DDC9A0F622}" name="2024 - Marzo" dataDxfId="222"/>
    <tableColumn id="108" xr3:uid="{FAE82695-71EB-4E5B-A29D-B5B132C1960D}" name="2024 - Abril" dataDxfId="221"/>
    <tableColumn id="109" xr3:uid="{FF2CD500-2E84-4772-9FE9-7C568729CB65}" name="2024 - Mayo" dataDxfId="220"/>
    <tableColumn id="110" xr3:uid="{0E83974C-F97B-4914-B06D-6E71501C56E1}" name="2024 - Junio" dataDxfId="219"/>
    <tableColumn id="111" xr3:uid="{AFF9984E-3059-4A57-AA45-940BE53D20C9}" name="2024 - Julio" dataDxfId="218"/>
    <tableColumn id="112" xr3:uid="{D81B6C9E-FA35-466C-AC18-F92C020AFF85}" name="2024 - Agosto" dataDxfId="217"/>
    <tableColumn id="113" xr3:uid="{55F19FFC-9D92-48D6-A8F3-61812CAD69CE}" name="2024 - Septiembre" dataDxfId="216"/>
    <tableColumn id="114" xr3:uid="{30572505-9C42-4FE2-9082-CE57EB8136CF}" name="2024 - Octubre" dataDxfId="215"/>
    <tableColumn id="115" xr3:uid="{C7ECDB2B-8FA5-4050-9EFC-24B727EE0AAB}" name="2024 - Noviembre" dataDxfId="214"/>
    <tableColumn id="116" xr3:uid="{4D4072AC-3C52-4507-A890-8555AE17AC79}" name="2024 - Diciembre" dataDxfId="213"/>
    <tableColumn id="117" xr3:uid="{34D9D4B3-8933-4A16-828D-CEBAF9B40553}" name="2025 - Enero" dataDxfId="212" dataCellStyle="Porcentaje"/>
    <tableColumn id="118" xr3:uid="{15B52720-DC34-41F3-B940-F6F43A65EDF6}" name="2025 - Febrero" dataDxfId="211" dataCellStyle="Porcentaje"/>
    <tableColumn id="119" xr3:uid="{0684BA4A-3895-4CF1-993C-4CD16B223EC6}" name="2025 - Marzo" dataDxfId="210" dataCellStyle="Porcentaje"/>
    <tableColumn id="120" xr3:uid="{6650A9F9-9390-45DD-9955-B5FB5B3B9A53}" name="2025 - Abril" dataDxfId="209" dataCellStyle="Porcentaje"/>
    <tableColumn id="121" xr3:uid="{E68E1809-141D-44A8-B3E6-F1C8B15848ED}" name="2025 - Mayo" dataDxfId="208" dataCellStyle="Porcentaje"/>
    <tableColumn id="122" xr3:uid="{41A1E14D-5657-4102-8CBE-F18AAED583BB}" name="2025 - Junio" dataDxfId="207" dataCellStyle="Porcentaje"/>
    <tableColumn id="123" xr3:uid="{F3D6CE83-EA48-4527-B036-B5C34A60B20C}" name="2025 - Julio" dataDxfId="206" dataCellStyle="Porcentaje"/>
    <tableColumn id="124" xr3:uid="{281460B2-6E9C-4F39-AF7A-6988AC3BA7A9}" name="2025 - Agosto" dataDxfId="205" dataCellStyle="Porcentaje"/>
    <tableColumn id="125" xr3:uid="{E38CFF99-55FC-410D-A982-7A0DC5CEF968}" name="2025 - Septiembre" dataDxfId="204" dataCellStyle="Porcentaje"/>
    <tableColumn id="126" xr3:uid="{E44A2790-B3F0-4BC2-A5A5-DC7A78083743}" name="2025 - Octubre" dataDxfId="203" dataCellStyle="Porcentaje"/>
    <tableColumn id="127" xr3:uid="{5389F523-C48E-4DC1-8AEC-8D069084B3C5}" name="2025 - Noviembre" dataDxfId="202" dataCellStyle="Porcentaje"/>
    <tableColumn id="2" xr3:uid="{D4294973-2ABF-445A-9CB5-53A22A467796}" name="2025 - Diciembre" dataDxfId="201" dataCellStyle="Porcentaje"/>
    <tableColumn id="3" xr3:uid="{72B7F749-C253-405D-8731-01F4ADBD113E}" name="2026 - Enero" dataDxfId="200" dataCellStyle="Porcentaje"/>
    <tableColumn id="4" xr3:uid="{8E4D8E34-F89A-4D58-AEB6-CB89F7CE7FBF}" name="2026 - Febrero" dataDxfId="199" dataCellStyle="Porcentaje"/>
    <tableColumn id="5" xr3:uid="{FE9E7D50-DA45-40FE-82B7-BEC311EBE492}" name="2026 - Marzo" dataDxfId="198" dataCellStyle="Porcentaje"/>
    <tableColumn id="6" xr3:uid="{87C49BD7-E526-434E-A5AC-0EDB2D94F2F9}" name="2026 - Abril" dataDxfId="197" dataCellStyle="Porcentaje"/>
  </tableColumns>
  <tableStyleInfo name="Estilo de tabla 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F92A85BD-59C1-4E3E-AB35-018B13019784}" name="G_FarmaSanitaConReceMes" displayName="G_FarmaSanitaConReceMes" ref="A6:AC102" totalsRowShown="0" headerRowDxfId="196" dataDxfId="195" tableBorderDxfId="194" headerRowCellStyle="Normal 2">
  <autoFilter ref="A6:AC102" xr:uid="{F92A85BD-59C1-4E3E-AB35-018B13019784}">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autoFilter>
  <tableColumns count="29">
    <tableColumn id="1" xr3:uid="{A55E47AD-CE02-48B5-A3E0-13E8361943F8}" name="ADMINISTRACIÓN" dataDxfId="193"/>
    <tableColumn id="117" xr3:uid="{EEC51C5D-2026-4320-828B-569092A4A7C9}" name="2024 - Enero" dataDxfId="192"/>
    <tableColumn id="118" xr3:uid="{59542C54-BF97-48DB-9167-26E7CFE0A3BA}" name="2024 - Febrero" dataDxfId="191"/>
    <tableColumn id="119" xr3:uid="{E27614EF-AB0F-43EB-93F5-3DA600D39E57}" name="2024 - Marzo" dataDxfId="190"/>
    <tableColumn id="120" xr3:uid="{B31752D0-B6CC-4BA8-A9A1-59BEB781A2E1}" name="2024 - Abril" dataDxfId="189"/>
    <tableColumn id="121" xr3:uid="{759C6CA7-8297-4076-B81E-6992E5E13F98}" name="2024 - Mayo" dataDxfId="188"/>
    <tableColumn id="122" xr3:uid="{6D800931-01E5-499E-97E1-B89E701A8A57}" name="2024 - Junio" dataDxfId="187"/>
    <tableColumn id="123" xr3:uid="{C6DA5785-0E0E-49D6-B5F4-0D0D0AF11132}" name="2024 - Julio" dataDxfId="186"/>
    <tableColumn id="124" xr3:uid="{ED840D7B-7F04-4EFA-BF37-2087F89052CF}" name="2024 - Agosto" dataDxfId="185"/>
    <tableColumn id="125" xr3:uid="{BBDE8F89-024E-4BBD-94DD-7330FAD208D4}" name="2024 - Septiembre" dataDxfId="184"/>
    <tableColumn id="126" xr3:uid="{1809A08F-1A11-4D61-B6F3-6B1479C240D9}" name="2024 - Octubre" dataDxfId="183"/>
    <tableColumn id="127" xr3:uid="{2DE47E4B-3287-4A1C-98F2-A6A69F99DFEE}" name="2024 - Noviembre" dataDxfId="182"/>
    <tableColumn id="128" xr3:uid="{B717F3DA-5B75-4AFF-96CA-E072B1826ABE}" name="2024 - Diciembre" dataDxfId="181"/>
    <tableColumn id="129" xr3:uid="{D1105D5A-3183-4CC8-8565-8D5789755BF8}" name="2025 - Enero" dataDxfId="180"/>
    <tableColumn id="130" xr3:uid="{FECD8C33-757D-4827-9F14-DF651CEB4082}" name="2025 - Febrero" dataDxfId="179"/>
    <tableColumn id="131" xr3:uid="{32D8FFCE-3876-416A-96DA-E8B732DB27E6}" name="2025 - Marzo" dataDxfId="178"/>
    <tableColumn id="132" xr3:uid="{477E2B7D-BB85-4D8E-9029-67FD3646B4F7}" name="2025 - Abril" dataDxfId="177"/>
    <tableColumn id="133" xr3:uid="{67060D86-4D20-4DC7-A0A3-E80AE0AFA392}" name="2025 - Mayo" dataDxfId="176"/>
    <tableColumn id="134" xr3:uid="{84A82432-8352-4C76-8F03-643FF2C6445D}" name="2025 - Junio" dataDxfId="175"/>
    <tableColumn id="135" xr3:uid="{0E63E641-C0B6-41F2-A8D0-E95C57C3BE57}" name="2025 - Julio" dataDxfId="174"/>
    <tableColumn id="136" xr3:uid="{116ED3D4-4631-4CF4-AD74-1E32CC778807}" name="2025 - Agosto" dataDxfId="173"/>
    <tableColumn id="137" xr3:uid="{1B5C9819-5BBD-40BB-AF7E-0641AF8AB88A}" name="2025 - Septiembre" dataDxfId="172"/>
    <tableColumn id="138" xr3:uid="{B9F8A45F-EB8C-419C-B812-24CE8B072A23}" name="2025 - Octubre" dataDxfId="171"/>
    <tableColumn id="139" xr3:uid="{783EB3F8-EEA5-46D8-9D9F-862A6F4FE46D}" name="2025 - Noviembre" dataDxfId="170"/>
    <tableColumn id="2" xr3:uid="{10713476-3140-4CE8-9A07-2D09A5630CF1}" name="2025 - Diciembre" dataDxfId="169"/>
    <tableColumn id="3" xr3:uid="{10F50364-01C1-4CCE-9F9E-B51716EE326B}" name="2026 - Enero" dataDxfId="168"/>
    <tableColumn id="4" xr3:uid="{9FF979EA-CBDA-42C9-958A-1D14E7EFDF91}" name="2026 - Febrero" dataDxfId="167"/>
    <tableColumn id="5" xr3:uid="{D77D0FBD-80F3-42DE-A29B-4EA5B19BD48D}" name="2026 - Marzo" dataDxfId="166"/>
    <tableColumn id="6" xr3:uid="{9CFF9B05-6975-4D82-A53E-FCB63A4A624C}" name="2026 - Abril" dataDxfId="165"/>
  </tableColumns>
  <tableStyleInfo name="Estilo de tabla 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B3B8B0CE-1525-45FA-BF86-FB6356AB0F08}" name="Tasa_FarmaSanitaConReceMes" displayName="Tasa_FarmaSanitaConReceMes" ref="A6:AC102" totalsRowShown="0" headerRowDxfId="164" dataDxfId="163" tableBorderDxfId="162" headerRowCellStyle="Normal 2" dataCellStyle="Porcentaje">
  <autoFilter ref="A6:AC102" xr:uid="{B3B8B0CE-1525-45FA-BF86-FB6356AB0F08}">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autoFilter>
  <tableColumns count="29">
    <tableColumn id="1" xr3:uid="{9A356F12-AD2B-42A1-861B-0D266A1D8203}" name="ADMINISTRACIÓN"/>
    <tableColumn id="105" xr3:uid="{69BFB643-B2EE-46B8-BCFF-0FCBAE6D4448}" name="2024 - Enero" dataDxfId="161"/>
    <tableColumn id="106" xr3:uid="{D9FDB37F-CB66-4B30-A42E-A3AF9D12E1CA}" name="2024 - Febrero" dataDxfId="160"/>
    <tableColumn id="107" xr3:uid="{75CB14A5-8696-4F53-AECE-5A6BDFE31B87}" name="2024 - Marzo" dataDxfId="159"/>
    <tableColumn id="108" xr3:uid="{5C35D027-EEBA-4267-83F9-3D9A3147C0D6}" name="2024 - Abril" dataDxfId="158"/>
    <tableColumn id="109" xr3:uid="{8AFA154F-AA9D-4DA7-B681-FF0B30727ED2}" name="2024 - Mayo" dataDxfId="157"/>
    <tableColumn id="110" xr3:uid="{BE9DCE8C-6410-4206-BBF3-1A4641127009}" name="2024 - Junio" dataDxfId="156"/>
    <tableColumn id="111" xr3:uid="{EF7943CA-5A6B-491F-8D50-DAAEACE045DB}" name="2024 - Julio" dataDxfId="155"/>
    <tableColumn id="112" xr3:uid="{A99C41FB-8688-426F-A624-3F1C3F27D04C}" name="2024 - Agosto" dataDxfId="154"/>
    <tableColumn id="113" xr3:uid="{26301484-9C11-4ED5-9084-95972D8EA994}" name="2024 - Septiembre" dataDxfId="153"/>
    <tableColumn id="114" xr3:uid="{FBDDCE2B-9F26-423D-84D4-1C9BB91ACE1E}" name="2024 - Octubre" dataDxfId="152"/>
    <tableColumn id="115" xr3:uid="{8D2FAC7D-F100-4E58-B8B3-78B4D4648510}" name="2024 - Noviembre" dataDxfId="151"/>
    <tableColumn id="116" xr3:uid="{BA6C9D19-30C8-4DEA-9294-367569AC5CD6}" name="2024 - Diciembre" dataDxfId="150"/>
    <tableColumn id="117" xr3:uid="{5FCA36A8-9594-436A-A1DA-F0F2DDC97FA6}" name="2025 - Enero" dataDxfId="149" dataCellStyle="Porcentaje"/>
    <tableColumn id="118" xr3:uid="{D30423BB-B7C4-4066-A217-A0195D6C7123}" name="2025 - Febrero" dataDxfId="148" dataCellStyle="Porcentaje"/>
    <tableColumn id="119" xr3:uid="{7E60FF26-8A7C-494C-9FD8-271BF194E96C}" name="2025 - Marzo" dataDxfId="147" dataCellStyle="Porcentaje"/>
    <tableColumn id="120" xr3:uid="{30E25A04-AFEE-4ABF-B626-9B875639E92B}" name="2025 - Abril" dataDxfId="146" dataCellStyle="Porcentaje"/>
    <tableColumn id="121" xr3:uid="{C734D530-E762-4D77-957F-B5506B85A22A}" name="2025 - Mayo" dataDxfId="145" dataCellStyle="Porcentaje"/>
    <tableColumn id="122" xr3:uid="{CA93034B-762F-4805-BB70-20FF69607372}" name="2025 - Junio" dataDxfId="144" dataCellStyle="Porcentaje"/>
    <tableColumn id="123" xr3:uid="{B8C495AA-042D-42F2-874B-EF9FA8733591}" name="2025 - Julio" dataDxfId="143" dataCellStyle="Porcentaje"/>
    <tableColumn id="124" xr3:uid="{AAF05DF3-B09D-4E49-9E0F-990567E6B5BC}" name="2025 - Agosto" dataDxfId="142" dataCellStyle="Porcentaje"/>
    <tableColumn id="125" xr3:uid="{2DCC3E41-3D17-4769-B658-79CFFAE95B18}" name="2025 - Septiembre" dataDxfId="141" dataCellStyle="Porcentaje"/>
    <tableColumn id="126" xr3:uid="{AF0BC41A-4D87-4D9F-8BC3-0B1439CA0CFE}" name="2025 - Octubre" dataDxfId="140" dataCellStyle="Porcentaje"/>
    <tableColumn id="127" xr3:uid="{985EE7F6-FA8A-42B0-8D10-ED9BC29AE6D3}" name="2025 - Noviembre" dataDxfId="139" dataCellStyle="Porcentaje"/>
    <tableColumn id="2" xr3:uid="{CB28874A-B97F-447A-A418-E8C0ACB9E209}" name="2025 - Diciembre" dataDxfId="138" dataCellStyle="Porcentaje"/>
    <tableColumn id="3" xr3:uid="{E8382CEE-EC3C-43D5-B0ED-50F036DCBB3E}" name="2026 - Enero" dataDxfId="137" dataCellStyle="Porcentaje"/>
    <tableColumn id="4" xr3:uid="{662D83C7-EF59-43FF-B2A6-01B8AAEE9E97}" name="2026 - Febrero" dataDxfId="136" dataCellStyle="Porcentaje"/>
    <tableColumn id="5" xr3:uid="{3A3C3F33-B177-47A2-80BC-46869D90A7AF}" name="2026 - Marzo" dataDxfId="135" dataCellStyle="Porcentaje"/>
    <tableColumn id="6" xr3:uid="{2925CF1D-885F-441C-A13B-B96303241487}" name="2026 - Abril" dataDxfId="134" dataCellStyle="Porcentaje"/>
  </tableColumns>
  <tableStyleInfo name="Estilo de tabla 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E55E2AC0-16E9-4E41-8A8F-420BD51BB3F4}" name="Gasto_SanitaSINReceMes" displayName="Gasto_SanitaSINReceMes" ref="A6:AC102" totalsRowShown="0" headerRowDxfId="133" dataDxfId="132" tableBorderDxfId="131" headerRowCellStyle="Normal 2">
  <autoFilter ref="A6:AC102" xr:uid="{E55E2AC0-16E9-4E41-8A8F-420BD51BB3F4}">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autoFilter>
  <tableColumns count="29">
    <tableColumn id="1" xr3:uid="{B3EE0B5F-ABBF-47BB-96B9-5CF35431227C}" name="ADMINISTRACIÓN" dataDxfId="130"/>
    <tableColumn id="117" xr3:uid="{67CB8425-C9AD-4749-BD8A-FFFBD553CA50}" name="2024 - Enero" dataDxfId="129"/>
    <tableColumn id="118" xr3:uid="{655D52CF-F699-4A88-9759-DECA6F260D0C}" name="2024 - Febrero" dataDxfId="128"/>
    <tableColumn id="119" xr3:uid="{34CF3AF4-A42E-46E7-8F03-BE1CEC34920C}" name="2024 - Marzo" dataDxfId="127"/>
    <tableColumn id="120" xr3:uid="{233E7351-BE61-496E-A82F-E336E2BA4C25}" name="2024 - Abril" dataDxfId="126"/>
    <tableColumn id="121" xr3:uid="{DB64882F-2B2F-43A0-9D00-FE497D084457}" name="2024 - Mayo" dataDxfId="125"/>
    <tableColumn id="122" xr3:uid="{6B594E87-911B-43E6-B949-F9BDFF61BF1C}" name="2024 - Junio" dataDxfId="124"/>
    <tableColumn id="123" xr3:uid="{2E0DAAB7-131D-4D05-BBAC-45FD015E0F4E}" name="2024 - Julio" dataDxfId="123"/>
    <tableColumn id="124" xr3:uid="{6FB987A2-4C75-453F-84C1-7717C8E86D28}" name="2024 - Agosto" dataDxfId="122"/>
    <tableColumn id="125" xr3:uid="{69047AE2-B514-4B41-ABD2-F4CA117D5BB8}" name="2024 - Septiembre" dataDxfId="121"/>
    <tableColumn id="126" xr3:uid="{D01C66E0-F161-41E4-83E8-0DE0698BD093}" name="2024 - Octubre" dataDxfId="120"/>
    <tableColumn id="127" xr3:uid="{D3EC19B0-C71D-4BCA-A438-F78652329DF2}" name="2024 - Noviembre" dataDxfId="119"/>
    <tableColumn id="128" xr3:uid="{9240921C-1AD2-4B23-BACB-258A280AAB5C}" name="2024 - Diciembre" dataDxfId="118"/>
    <tableColumn id="129" xr3:uid="{E53A4FAA-01E6-4BF5-9158-F369B2B7350E}" name="2025 - Enero" dataDxfId="117"/>
    <tableColumn id="130" xr3:uid="{5F891B40-C2CF-49AD-8E49-70318AEB05A9}" name="2025 - Febrero" dataDxfId="116"/>
    <tableColumn id="131" xr3:uid="{2A8E5F6B-BB59-47FD-9BEF-0E549E489B62}" name="2025 - Marzo" dataDxfId="115"/>
    <tableColumn id="132" xr3:uid="{BD10DC55-3337-49D1-87A5-2862920CBB89}" name="2025 - Abril" dataDxfId="114"/>
    <tableColumn id="133" xr3:uid="{FE7FF1A0-9A35-4581-B19E-AA5651808B5C}" name="2025 - Mayo" dataDxfId="113"/>
    <tableColumn id="134" xr3:uid="{7A8E6629-27F2-461D-902B-1009C89464A2}" name="2025 - Junio" dataDxfId="112"/>
    <tableColumn id="135" xr3:uid="{F5903951-49D8-463B-800E-9CEAE2BFC4CB}" name="2025 - Julio" dataDxfId="111"/>
    <tableColumn id="136" xr3:uid="{71DEF61C-44FC-4A83-9329-F626CD1D4406}" name="2025 - Agosto" dataDxfId="110"/>
    <tableColumn id="137" xr3:uid="{819887EF-2466-440A-AB8B-11ED199DD6CA}" name="2025 - Septiembre" dataDxfId="109"/>
    <tableColumn id="138" xr3:uid="{5E320D5A-D15E-47C3-8383-FEF4AF8AF306}" name="2025 - Octubre" dataDxfId="108"/>
    <tableColumn id="139" xr3:uid="{D3E6798F-26B1-444D-8B54-16790052DB00}" name="2025 - Noviembre" dataDxfId="107"/>
    <tableColumn id="2" xr3:uid="{8FEA7449-FFB3-42DE-BC2B-4C3571656A96}" name="2025 - Diciembre" dataDxfId="106"/>
    <tableColumn id="3" xr3:uid="{90555391-73FF-4E42-8964-94CC76E988D1}" name="2026 - Enero" dataDxfId="105"/>
    <tableColumn id="4" xr3:uid="{9631ED92-0129-4FBD-88E7-F3B337C2F68E}" name="2026 - Febrero" dataDxfId="104"/>
    <tableColumn id="5" xr3:uid="{6802BC9E-75EE-4E8F-957E-252A8705182B}" name="2026 - Marzo" dataDxfId="103"/>
    <tableColumn id="6" xr3:uid="{8BC18D81-2E80-4FD3-878C-56B052B6E963}" name="2026 - Abril" dataDxfId="102"/>
  </tableColumns>
  <tableStyleInfo name="Estilo de tabla 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2245A380-F048-4EB3-9899-C449FBA70AE3}" name="Tasa_SanitaSINReceMes" displayName="Tasa_SanitaSINReceMes" ref="A6:AC102" totalsRowShown="0" headerRowDxfId="101" dataDxfId="100" tableBorderDxfId="99" headerRowCellStyle="Normal 2">
  <autoFilter ref="A6:AC102" xr:uid="{2245A380-F048-4EB3-9899-C449FBA70AE3}">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autoFilter>
  <tableColumns count="29">
    <tableColumn id="1" xr3:uid="{A0F1DD0B-98AA-421B-8A03-70802BBDA694}" name="ADMINISTRACIÓN" dataDxfId="98"/>
    <tableColumn id="105" xr3:uid="{AC8CB679-CB16-475F-94CF-E163FC0607D6}" name="2024 - Enero" dataDxfId="97"/>
    <tableColumn id="106" xr3:uid="{C7770B0E-2EB0-455D-9F80-241741B81564}" name="2024 - Febrero" dataDxfId="96"/>
    <tableColumn id="107" xr3:uid="{C89CD333-77E5-4425-BAA1-915EC49CC7D3}" name="2024 - Marzo" dataDxfId="95"/>
    <tableColumn id="108" xr3:uid="{62678599-7DDE-4523-BA64-41E540FFFDAB}" name="2024 - Abril" dataDxfId="94"/>
    <tableColumn id="109" xr3:uid="{2278A10B-768C-4BA6-8C49-A0A1A00DC24B}" name="2024 - Mayo" dataDxfId="93"/>
    <tableColumn id="110" xr3:uid="{798AAA26-C2B5-4082-B1D9-0CCE080F9B1C}" name="2024 - Junio" dataDxfId="92"/>
    <tableColumn id="111" xr3:uid="{EA193F9C-9375-4961-8C95-B592BEDE50A7}" name="2024 - Julio" dataDxfId="91"/>
    <tableColumn id="112" xr3:uid="{0BBD93A8-2707-430D-855E-DE35B2D50783}" name="2024 - Agosto" dataDxfId="90"/>
    <tableColumn id="113" xr3:uid="{5CA90604-C171-464A-84A7-FF44C68C271D}" name="2024 - Septiembre" dataDxfId="89"/>
    <tableColumn id="114" xr3:uid="{A8066D65-6842-4052-9046-E1F155EE4F5C}" name="2024 - Octubre" dataDxfId="88"/>
    <tableColumn id="115" xr3:uid="{F8599B33-4BB8-4EAB-AFDC-9C2B9E757565}" name="2024 - Noviembre" dataDxfId="87"/>
    <tableColumn id="116" xr3:uid="{1864B3C9-80F2-4C71-8520-421025086B44}" name="2024 - Diciembre" dataDxfId="86"/>
    <tableColumn id="117" xr3:uid="{A6A42227-FAF9-4027-ABAB-044853011712}" name="2025 - Enero" dataDxfId="85"/>
    <tableColumn id="118" xr3:uid="{48658FD8-A0DD-4A0C-9486-D59A6F5DDE67}" name="2025 - Febrero" dataDxfId="84"/>
    <tableColumn id="119" xr3:uid="{EBC1C742-118B-4330-B2A2-5E5B86873155}" name="2025 - Marzo" dataDxfId="83"/>
    <tableColumn id="120" xr3:uid="{152504DD-39DE-49B8-8D27-34B3BCA25804}" name="2025 - Abril" dataDxfId="82"/>
    <tableColumn id="121" xr3:uid="{6C1C7341-F02E-41B3-8498-D6DCA1731BFC}" name="2025 - Mayo" dataDxfId="81"/>
    <tableColumn id="122" xr3:uid="{733F0056-7E6F-422F-A2E0-2B45D6147F84}" name="2025 - Junio" dataDxfId="80"/>
    <tableColumn id="123" xr3:uid="{85EED006-CFD0-4B65-B80B-E2984B466D38}" name="2025 - Julio" dataDxfId="79"/>
    <tableColumn id="124" xr3:uid="{59DDEBBA-2833-49AC-9AA7-50A7C24A469E}" name="2025 - Agosto" dataDxfId="78"/>
    <tableColumn id="125" xr3:uid="{8701A533-D407-4688-B89D-BFF2AD5077DC}" name="2025 - Septiembre" dataDxfId="77"/>
    <tableColumn id="126" xr3:uid="{C87273DC-1735-4018-8086-671624462E49}" name="2025 - Octubre" dataDxfId="76"/>
    <tableColumn id="127" xr3:uid="{EED4E751-20C8-4092-B63C-4785FB2399A6}" name="2025 - Noviembre" dataDxfId="75"/>
    <tableColumn id="2" xr3:uid="{713C3422-0E6D-445F-9521-0537EC610EB8}" name="2025 - Diciembre" dataDxfId="74"/>
    <tableColumn id="3" xr3:uid="{FE77FE6D-45F2-4123-927A-44358EEEA562}" name="2026 - Enero" dataDxfId="73"/>
    <tableColumn id="4" xr3:uid="{22E5235C-6405-4C68-878F-4FD68C1A0AF4}" name="2026 - Febrero" dataDxfId="72"/>
    <tableColumn id="5" xr3:uid="{D44AF8CB-AE6B-4748-B8EC-4039737FB667}" name="2026 - Marzo" dataDxfId="71"/>
    <tableColumn id="6" xr3:uid="{7528A66F-6862-435A-9AC7-C79F4B1FD144}" name="2026 - Abril" dataDxfId="70"/>
  </tableColumns>
  <tableStyleInfo name="Estilo de tabla 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A99A1CF0-5801-4948-995D-2147EF70000B}" name="G_TotMediyPSanitaSerieMes" displayName="G_TotMediyPSanitaSerieMes" ref="A6:AC102" totalsRowShown="0" headerRowDxfId="69" dataDxfId="68" tableBorderDxfId="67" headerRowCellStyle="Normal 2">
  <autoFilter ref="A6:AC102" xr:uid="{A99A1CF0-5801-4948-995D-2147EF70000B}">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autoFilter>
  <tableColumns count="29">
    <tableColumn id="1" xr3:uid="{897DD011-016A-4270-99A8-7993BD995336}" name="ADMINISTRACIÓN" dataDxfId="66"/>
    <tableColumn id="117" xr3:uid="{15C6295D-CADA-406E-8253-0C3C47D8E600}" name="2024 - Enero" dataDxfId="65"/>
    <tableColumn id="118" xr3:uid="{5B18F073-DACE-47AC-BB7F-51A51C5775C3}" name="2024 - Febrero" dataDxfId="64"/>
    <tableColumn id="119" xr3:uid="{9B0E542B-01DE-4D7B-937A-CCA3C98F8AF9}" name="2024 - Marzo" dataDxfId="63"/>
    <tableColumn id="120" xr3:uid="{2FA5719A-3A8E-40E1-A037-7365C3989724}" name="2024 - Abril" dataDxfId="62"/>
    <tableColumn id="121" xr3:uid="{4A994081-A284-4EC4-9584-998B574C69AE}" name="2024 - Mayo" dataDxfId="61"/>
    <tableColumn id="122" xr3:uid="{E57877B0-E5F9-46E7-8006-D4E44283D6A2}" name="2024 - Junio" dataDxfId="60"/>
    <tableColumn id="123" xr3:uid="{E3E949FD-CC9F-449C-8035-A5DFC31C5E3E}" name="2024 - Julio" dataDxfId="59"/>
    <tableColumn id="124" xr3:uid="{ECF06EBB-D087-4CF9-8E42-B8D45095D0FC}" name="2024 - Agosto" dataDxfId="58"/>
    <tableColumn id="125" xr3:uid="{E5CEB4CA-D693-49A4-A8AC-C3BB45EC7F4A}" name="2024 - Septiembre" dataDxfId="57"/>
    <tableColumn id="126" xr3:uid="{7AB40A51-7D69-4927-98F3-D2F06D0B38D0}" name="2024 - Octubre" dataDxfId="56"/>
    <tableColumn id="127" xr3:uid="{193219B9-95CE-4A83-8712-6F8131E8ABFD}" name="2024 - Noviembre" dataDxfId="55"/>
    <tableColumn id="128" xr3:uid="{0B1D5CF9-31F4-4D4A-8B91-747D0CEF0900}" name="2024 - Diciembre" dataDxfId="54"/>
    <tableColumn id="129" xr3:uid="{FD6C3322-74EB-4E97-B067-E180BC06BC6C}" name="2025 - Enero" dataDxfId="53"/>
    <tableColumn id="130" xr3:uid="{96D08B42-1897-48DD-A190-DC0B9BD6E2D6}" name="2025 - Febrero" dataDxfId="52"/>
    <tableColumn id="131" xr3:uid="{36B47EEF-36D7-4596-983B-86793035B10D}" name="2025 - Marzo" dataDxfId="51"/>
    <tableColumn id="132" xr3:uid="{53F39708-AE50-416A-BD76-48240756150F}" name="2025 - Abril" dataDxfId="50"/>
    <tableColumn id="133" xr3:uid="{BFDA3474-2826-4859-B935-8AB96F702D7C}" name="2025 - Mayo" dataDxfId="49"/>
    <tableColumn id="134" xr3:uid="{EA31911B-55A1-4F22-8549-EDB9B6D2B6CF}" name="2025 - Junio" dataDxfId="48"/>
    <tableColumn id="135" xr3:uid="{2EC83585-AFB0-4C04-B2C5-D0F416828694}" name="2025 - Julio" dataDxfId="47"/>
    <tableColumn id="136" xr3:uid="{E83D4DA2-D1BC-4158-90E7-F2CC8DE79A78}" name="2025 - Agosto" dataDxfId="46"/>
    <tableColumn id="137" xr3:uid="{3E4703DF-88E1-45AF-8E0E-D51E3102A74B}" name="2025 - Septiembre" dataDxfId="45"/>
    <tableColumn id="138" xr3:uid="{C6B8329D-22A4-4AF6-86AA-EFAAE5DE35EA}" name="2025 - Octubre" dataDxfId="44"/>
    <tableColumn id="139" xr3:uid="{C9BEF835-5F04-4183-B1F3-75043D7D6EE3}" name="2025 - Noviembre" dataDxfId="43"/>
    <tableColumn id="2" xr3:uid="{A3B27038-515D-42C9-9CC2-3D24E25E3D10}" name="2025 - Diciembre" dataDxfId="42"/>
    <tableColumn id="3" xr3:uid="{051D273D-3D48-4512-BBAA-69C286EAF687}" name="2026 - Enero" dataDxfId="41"/>
    <tableColumn id="4" xr3:uid="{3E2E043D-2F69-4245-8A23-3DD9AA2168D1}" name="2026 - Febrero" dataDxfId="40"/>
    <tableColumn id="5" xr3:uid="{AAF6CA82-B29E-4469-8619-43E274126962}" name="2026 - Marzo" dataDxfId="39"/>
    <tableColumn id="6" xr3:uid="{93D492F6-9836-4DDA-9A17-35659426005F}" name="2026 - Abril" dataDxfId="38"/>
  </tableColumns>
  <tableStyleInfo name="Estilo de tabla 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E5A2721E-26C0-441C-898A-6425B438E380}" name="Tasa_TotMediyPSanitaSerieMes" displayName="Tasa_TotMediyPSanitaSerieMes" ref="A6:AC102" totalsRowShown="0" headerRowDxfId="37" dataDxfId="36" tableBorderDxfId="35" headerRowCellStyle="Normal 2" dataCellStyle="Porcentaje">
  <autoFilter ref="A6:AC102" xr:uid="{E5A2721E-26C0-441C-898A-6425B438E38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autoFilter>
  <tableColumns count="29">
    <tableColumn id="1" xr3:uid="{A847950D-147D-4304-8E51-D446E84B4836}" name="ADMINISTRACIÓN" dataDxfId="34"/>
    <tableColumn id="117" xr3:uid="{DEAA11A3-C746-4C49-A48D-3CDA5E183CD2}" name="2024 - Enero" dataDxfId="33"/>
    <tableColumn id="118" xr3:uid="{324A819D-88CE-4BAD-A2A5-2040FB601843}" name="2024 - Febrero" dataDxfId="32"/>
    <tableColumn id="119" xr3:uid="{CF406E7B-3F72-451D-9840-5ED6AEAB0BA9}" name="2024 - Marzo" dataDxfId="31"/>
    <tableColumn id="120" xr3:uid="{31E1BC09-7E6C-47F5-9117-DC148EF2794B}" name="2024 - Abril" dataDxfId="30"/>
    <tableColumn id="121" xr3:uid="{D9ADC0BE-27DA-41AF-B4B9-AED4AC2F4B82}" name="2024 - Mayo" dataDxfId="29"/>
    <tableColumn id="122" xr3:uid="{508FCE9F-CD41-4BC5-8123-2956B33E11D4}" name="2024 - Junio" dataDxfId="28"/>
    <tableColumn id="123" xr3:uid="{91FBE065-150F-45FF-9EF1-CE28153950E3}" name="2024 - Julio" dataDxfId="27"/>
    <tableColumn id="124" xr3:uid="{17B7609D-67E3-4D89-AF7B-D82E1D838CE0}" name="2024 - Agosto" dataDxfId="26"/>
    <tableColumn id="125" xr3:uid="{7860FC1C-CF6E-407F-9448-BF0B26ACD11C}" name="2024 - Septiembre" dataDxfId="25"/>
    <tableColumn id="126" xr3:uid="{F3B1C258-F4F9-4D82-887C-2D5A5FCC2543}" name="2024 - Octubre" dataDxfId="24"/>
    <tableColumn id="127" xr3:uid="{EAF3480D-FF1C-4342-A6AA-8BA21C16BBF2}" name="2024 - Noviembre" dataDxfId="23"/>
    <tableColumn id="128" xr3:uid="{3BFCAC85-061B-4B74-9382-DEE02AD2B3D4}" name="2024 - Diciembre" dataDxfId="22"/>
    <tableColumn id="129" xr3:uid="{9A6FFE1C-BAF4-491D-9CA4-9CCE614F0C48}" name="2025 - Enero" dataDxfId="21" dataCellStyle="Porcentaje"/>
    <tableColumn id="130" xr3:uid="{A4B7F3B1-6160-45F0-8514-8C352FF4B871}" name="2025 - Febrero" dataDxfId="20" dataCellStyle="Porcentaje"/>
    <tableColumn id="131" xr3:uid="{155F70EE-74D4-41C9-936E-F27DF2CCD93D}" name="2025 - Marzo" dataDxfId="19" dataCellStyle="Porcentaje"/>
    <tableColumn id="132" xr3:uid="{A629DECD-B315-40A5-943B-0930F1154A9A}" name="2025 - Abril" dataDxfId="18" dataCellStyle="Porcentaje"/>
    <tableColumn id="133" xr3:uid="{5B6BA8F7-B34E-49D1-A58D-26004EA8FFB2}" name="2025 - Mayo" dataDxfId="17" dataCellStyle="Porcentaje"/>
    <tableColumn id="134" xr3:uid="{60A00FAA-79BD-4E2B-8016-4B2AA9075CA4}" name="2025 - Junio" dataDxfId="16" dataCellStyle="Porcentaje"/>
    <tableColumn id="135" xr3:uid="{2B023F6C-64EE-4D45-B1A2-A3E6F9B1F7A9}" name="2025 - Julio" dataDxfId="15" dataCellStyle="Porcentaje"/>
    <tableColumn id="136" xr3:uid="{54BD04CB-DBFC-4703-A045-6E7BC0A6A720}" name="2025 - Agosto" dataDxfId="14" dataCellStyle="Porcentaje"/>
    <tableColumn id="137" xr3:uid="{8491786A-9D1A-4E0E-BA45-EF929EBAAB7C}" name="2025 - Septiembre" dataDxfId="13" dataCellStyle="Porcentaje"/>
    <tableColumn id="138" xr3:uid="{70393DCF-ED39-4CC8-8562-311267A1DA4B}" name="2025 - Octubre" dataDxfId="12" dataCellStyle="Porcentaje"/>
    <tableColumn id="139" xr3:uid="{4FF0643F-AD86-4E26-B92D-4DCE428B5B65}" name="2025 - Noviembre" dataDxfId="11" dataCellStyle="Porcentaje"/>
    <tableColumn id="2" xr3:uid="{54ECAA7F-21B8-4C34-94CB-F7A85B97669A}" name="2025 - Diciembre " dataDxfId="10" dataCellStyle="Porcentaje"/>
    <tableColumn id="3" xr3:uid="{52EE4BD5-4B00-4A90-824A-FFB7461F6903}" name="2026 - Enero" dataDxfId="9" dataCellStyle="Porcentaje"/>
    <tableColumn id="4" xr3:uid="{8214DCE4-8287-47AB-A35E-19997CFE0BF1}" name="2026 - Febrero" dataDxfId="8" dataCellStyle="Porcentaje"/>
    <tableColumn id="5" xr3:uid="{86F8D16C-27EA-49E8-B67E-F14271B199B1}" name="2026 - Marzo" dataDxfId="7" dataCellStyle="Porcentaje"/>
    <tableColumn id="6" xr3:uid="{ECBEBDF6-9184-474E-A312-0741313DD80E}" name="2026 - Abril" dataDxfId="6" dataCellStyle="Porcentaje"/>
  </tableColumns>
  <tableStyleInfo name="Estilo de tabla 1"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printerSettings" Target="../printerSettings/printerSettings5.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table" Target="../tables/table4.xml"/></Relationships>
</file>

<file path=xl/worksheets/_rels/sheet6.xml.rels><?xml version="1.0" encoding="UTF-8" standalone="yes"?>
<Relationships xmlns="http://schemas.openxmlformats.org/package/2006/relationships"><Relationship Id="rId1" Type="http://schemas.openxmlformats.org/officeDocument/2006/relationships/table" Target="../tables/table5.xml"/></Relationships>
</file>

<file path=xl/worksheets/_rels/sheet7.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table" Target="../tables/table7.xml"/></Relationships>
</file>

<file path=xl/worksheets/_rels/sheet9.xml.rels><?xml version="1.0" encoding="UTF-8" standalone="yes"?>
<Relationships xmlns="http://schemas.openxmlformats.org/package/2006/relationships"><Relationship Id="rId1" Type="http://schemas.openxmlformats.org/officeDocument/2006/relationships/table" Target="../tables/table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D18"/>
  <sheetViews>
    <sheetView showGridLines="0" tabSelected="1" zoomScale="80" zoomScaleNormal="80" workbookViewId="0">
      <selection activeCell="A27" sqref="A27"/>
    </sheetView>
  </sheetViews>
  <sheetFormatPr baseColWidth="10" defaultColWidth="11.42578125" defaultRowHeight="14.25" x14ac:dyDescent="0.2"/>
  <cols>
    <col min="1" max="1" width="145.28515625" style="1" customWidth="1"/>
    <col min="2" max="16384" width="11.42578125" style="1"/>
  </cols>
  <sheetData>
    <row r="1" spans="1:4" ht="111.75" customHeight="1" x14ac:dyDescent="0.3">
      <c r="A1" s="2" t="s">
        <v>24</v>
      </c>
    </row>
    <row r="2" spans="1:4" ht="20.25" customHeight="1" x14ac:dyDescent="0.2">
      <c r="A2" s="47" t="s">
        <v>139</v>
      </c>
      <c r="B2" s="32"/>
      <c r="C2" s="32"/>
      <c r="D2" s="32"/>
    </row>
    <row r="3" spans="1:4" ht="15.95" customHeight="1" x14ac:dyDescent="0.25">
      <c r="A3" s="199" t="s">
        <v>140</v>
      </c>
      <c r="B3" s="199"/>
      <c r="C3" s="199"/>
      <c r="D3" s="199"/>
    </row>
    <row r="4" spans="1:4" ht="23.1" customHeight="1" x14ac:dyDescent="0.2">
      <c r="A4" s="60" t="s">
        <v>69</v>
      </c>
      <c r="B4" s="32"/>
      <c r="C4" s="32"/>
      <c r="D4" s="32"/>
    </row>
    <row r="5" spans="1:4" ht="15.95" customHeight="1" x14ac:dyDescent="0.25">
      <c r="A5" s="200" t="s">
        <v>65</v>
      </c>
      <c r="B5" s="200"/>
      <c r="C5" s="200"/>
      <c r="D5" s="200"/>
    </row>
    <row r="6" spans="1:4" ht="23.1" customHeight="1" x14ac:dyDescent="0.2">
      <c r="A6" s="60" t="s">
        <v>96</v>
      </c>
      <c r="B6" s="32"/>
      <c r="C6" s="32"/>
      <c r="D6" s="32"/>
    </row>
    <row r="7" spans="1:4" ht="23.1" customHeight="1" x14ac:dyDescent="0.2">
      <c r="A7" s="60" t="s">
        <v>97</v>
      </c>
      <c r="B7" s="32"/>
      <c r="C7" s="32"/>
      <c r="D7" s="32"/>
    </row>
    <row r="8" spans="1:4" ht="15.95" customHeight="1" x14ac:dyDescent="0.25">
      <c r="A8" s="200" t="s">
        <v>66</v>
      </c>
      <c r="B8" s="200"/>
      <c r="C8" s="200"/>
      <c r="D8" s="200"/>
    </row>
    <row r="9" spans="1:4" ht="23.1" customHeight="1" x14ac:dyDescent="0.2">
      <c r="A9" s="60" t="s">
        <v>98</v>
      </c>
      <c r="B9" s="32"/>
      <c r="C9" s="32"/>
      <c r="D9" s="32"/>
    </row>
    <row r="10" spans="1:4" ht="23.1" customHeight="1" x14ac:dyDescent="0.2">
      <c r="A10" s="60" t="s">
        <v>99</v>
      </c>
      <c r="B10" s="32"/>
      <c r="C10" s="32"/>
      <c r="D10" s="32"/>
    </row>
    <row r="11" spans="1:4" ht="15.95" customHeight="1" x14ac:dyDescent="0.25">
      <c r="A11" s="200" t="s">
        <v>67</v>
      </c>
      <c r="B11" s="200"/>
      <c r="C11" s="200"/>
      <c r="D11" s="200"/>
    </row>
    <row r="12" spans="1:4" ht="23.1" customHeight="1" x14ac:dyDescent="0.2">
      <c r="A12" s="60" t="s">
        <v>100</v>
      </c>
      <c r="B12" s="32"/>
      <c r="C12" s="32"/>
      <c r="D12" s="32"/>
    </row>
    <row r="13" spans="1:4" ht="23.1" customHeight="1" x14ac:dyDescent="0.2">
      <c r="A13" s="60" t="s">
        <v>101</v>
      </c>
      <c r="B13" s="32"/>
      <c r="C13" s="32"/>
      <c r="D13" s="32"/>
    </row>
    <row r="14" spans="1:4" ht="15.95" customHeight="1" x14ac:dyDescent="0.25">
      <c r="A14" s="200" t="s">
        <v>68</v>
      </c>
      <c r="B14" s="200"/>
      <c r="C14" s="200"/>
      <c r="D14" s="200"/>
    </row>
    <row r="15" spans="1:4" ht="23.1" customHeight="1" x14ac:dyDescent="0.2">
      <c r="A15" s="60" t="s">
        <v>102</v>
      </c>
      <c r="B15" s="32"/>
      <c r="C15" s="32"/>
      <c r="D15" s="32"/>
    </row>
    <row r="16" spans="1:4" ht="23.1" customHeight="1" x14ac:dyDescent="0.2">
      <c r="A16" s="60" t="s">
        <v>103</v>
      </c>
      <c r="B16" s="32"/>
      <c r="C16" s="32"/>
      <c r="D16" s="32"/>
    </row>
    <row r="17" spans="1:4" ht="24" customHeight="1" x14ac:dyDescent="0.2">
      <c r="A17" s="202" t="s">
        <v>43</v>
      </c>
      <c r="B17" s="202"/>
      <c r="C17" s="202"/>
      <c r="D17" s="202"/>
    </row>
    <row r="18" spans="1:4" x14ac:dyDescent="0.2">
      <c r="A18" s="65"/>
    </row>
  </sheetData>
  <hyperlinks>
    <hyperlink ref="A6" location="G_FarHos!A1" display="G_FarHos. Gasto Devengado neto. Miles de euros." xr:uid="{00000000-0004-0000-0000-000000000000}"/>
    <hyperlink ref="A7" location="T_FarHos!A1" display="T_FarHos. Gasto Devengado neto. Tasa de Variación Interanual." xr:uid="{00000000-0004-0000-0000-000001000000}"/>
    <hyperlink ref="A9" location="G_Receta!A1" display="G_Receta. Gasto Devengado neto. Miles de euros." xr:uid="{00000000-0004-0000-0000-000002000000}"/>
    <hyperlink ref="A10" location="T_Receta!A1" display="T_Receta. Gasto Devengado neto. Tasa de Variación Interanual." xr:uid="{00000000-0004-0000-0000-000003000000}"/>
    <hyperlink ref="A12" location="G_PS_SinReceta!A1" display="G_PS_SinReceta. Gasto Devengado neto. Miles de euros." xr:uid="{00000000-0004-0000-0000-000004000000}"/>
    <hyperlink ref="A13" location="T_PS_SinReceta!A1" display="T_PS_SinReceta. Gasto Devengado neto. Tasa de Variación Interanual." xr:uid="{00000000-0004-0000-0000-000005000000}"/>
    <hyperlink ref="A15" location="G_TotMedyPS!A1" display="G_TotMedyPS. Gasto Devengado neto. Miles de euros" xr:uid="{00000000-0004-0000-0000-000006000000}"/>
    <hyperlink ref="A16" location="T_TotMedyPS!A1" display="T_TotMedyPS. Gasto Devengado Neto. Tasa de Variación Interanual" xr:uid="{00000000-0004-0000-0000-000007000000}"/>
    <hyperlink ref="A4" location="Resumen!A1" display="Resumen. Gasto Devengado. Miles de euros y Tasa de Variación Interanual" xr:uid="{00000000-0004-0000-0000-000008000000}"/>
    <hyperlink ref="A17" location="'Nota metodologica'!A1" display="Enlace a la pestaña con la Nota metodológica" xr:uid="{C446E92F-FBBF-450E-9EE8-3631857CDDE7}"/>
  </hyperlinks>
  <pageMargins left="0.70866141732283472" right="0.70866141732283472" top="0.74803149606299213" bottom="0.74803149606299213" header="0.31496062992125984" footer="0.31496062992125984"/>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7EDAC2-689B-4E1A-A510-A84C06831E2E}">
  <sheetPr codeName="Hoja8">
    <outlinePr summaryBelow="0"/>
  </sheetPr>
  <dimension ref="A1:AC106"/>
  <sheetViews>
    <sheetView zoomScale="60" zoomScaleNormal="60" workbookViewId="0">
      <pane xSplit="1" topLeftCell="S1" activePane="topRight" state="frozen"/>
      <selection activeCell="A105" sqref="A105"/>
      <selection pane="topRight" activeCell="X7" sqref="X7"/>
    </sheetView>
  </sheetViews>
  <sheetFormatPr baseColWidth="10" defaultColWidth="25.7109375" defaultRowHeight="15.75" outlineLevelRow="1" x14ac:dyDescent="0.25"/>
  <cols>
    <col min="1" max="1" width="70.5703125" style="32" customWidth="1"/>
    <col min="2" max="13" width="25.7109375" style="45"/>
    <col min="14" max="16384" width="25.7109375" style="32"/>
  </cols>
  <sheetData>
    <row r="1" spans="1:29" ht="25.5" customHeight="1" x14ac:dyDescent="0.3">
      <c r="A1" s="2" t="s">
        <v>24</v>
      </c>
    </row>
    <row r="2" spans="1:29" s="62" customFormat="1" ht="20.100000000000001" customHeight="1" x14ac:dyDescent="0.2">
      <c r="A2" s="61" t="s">
        <v>30</v>
      </c>
      <c r="B2" s="61"/>
      <c r="C2" s="61"/>
      <c r="D2" s="61"/>
      <c r="E2" s="61"/>
      <c r="F2" s="61"/>
      <c r="G2" s="61"/>
      <c r="H2" s="61"/>
      <c r="I2" s="61"/>
      <c r="J2" s="61"/>
      <c r="K2" s="61"/>
      <c r="L2" s="61"/>
      <c r="M2" s="61"/>
    </row>
    <row r="3" spans="1:29" ht="56.1" customHeight="1" x14ac:dyDescent="0.2">
      <c r="A3" s="90" t="s">
        <v>126</v>
      </c>
      <c r="B3" s="4"/>
      <c r="C3" s="4"/>
      <c r="D3" s="4"/>
      <c r="E3" s="4"/>
      <c r="F3" s="4"/>
      <c r="G3" s="4"/>
      <c r="H3" s="4"/>
      <c r="I3" s="4"/>
      <c r="J3" s="4"/>
      <c r="K3" s="4"/>
      <c r="L3" s="4"/>
      <c r="M3" s="4"/>
    </row>
    <row r="4" spans="1:29" ht="20.100000000000001" customHeight="1" x14ac:dyDescent="0.2">
      <c r="A4" s="4" t="s">
        <v>42</v>
      </c>
      <c r="B4" s="4"/>
      <c r="C4" s="4"/>
      <c r="D4" s="4"/>
      <c r="E4" s="4"/>
      <c r="F4" s="4"/>
      <c r="G4" s="4"/>
      <c r="H4" s="4"/>
      <c r="I4" s="4"/>
      <c r="J4" s="4"/>
      <c r="K4" s="4"/>
      <c r="L4" s="4"/>
      <c r="M4" s="4"/>
    </row>
    <row r="5" spans="1:29" ht="20.100000000000001" customHeight="1" x14ac:dyDescent="0.2">
      <c r="A5" s="4" t="s">
        <v>61</v>
      </c>
      <c r="B5" s="62"/>
      <c r="C5" s="62"/>
      <c r="D5" s="62"/>
      <c r="E5" s="62"/>
      <c r="F5" s="62"/>
      <c r="G5" s="62"/>
      <c r="H5" s="62"/>
      <c r="I5" s="62"/>
      <c r="J5" s="62"/>
      <c r="K5" s="62"/>
      <c r="L5" s="62"/>
      <c r="M5" s="62"/>
      <c r="N5" s="62"/>
      <c r="O5" s="62"/>
      <c r="P5" s="62"/>
      <c r="Q5" s="62"/>
      <c r="R5" s="62"/>
      <c r="S5" s="62"/>
      <c r="T5" s="62"/>
      <c r="U5" s="62"/>
      <c r="V5" s="62"/>
      <c r="W5" s="62"/>
      <c r="X5" s="62"/>
      <c r="Y5" s="62"/>
      <c r="Z5" s="62"/>
      <c r="AA5" s="62"/>
      <c r="AB5" s="62"/>
      <c r="AC5" s="62"/>
    </row>
    <row r="6" spans="1:29" ht="36.950000000000003" customHeight="1" thickBot="1" x14ac:dyDescent="0.25">
      <c r="A6" s="154" t="s">
        <v>12</v>
      </c>
      <c r="B6" s="155" t="s">
        <v>31</v>
      </c>
      <c r="C6" s="155" t="s">
        <v>74</v>
      </c>
      <c r="D6" s="155" t="s">
        <v>75</v>
      </c>
      <c r="E6" s="155" t="s">
        <v>76</v>
      </c>
      <c r="F6" s="155" t="s">
        <v>77</v>
      </c>
      <c r="G6" s="155" t="s">
        <v>78</v>
      </c>
      <c r="H6" s="155" t="s">
        <v>79</v>
      </c>
      <c r="I6" s="155" t="s">
        <v>80</v>
      </c>
      <c r="J6" s="155" t="s">
        <v>81</v>
      </c>
      <c r="K6" s="155" t="s">
        <v>82</v>
      </c>
      <c r="L6" s="155" t="s">
        <v>83</v>
      </c>
      <c r="M6" s="155" t="s">
        <v>84</v>
      </c>
      <c r="N6" s="155" t="s">
        <v>85</v>
      </c>
      <c r="O6" s="155" t="s">
        <v>32</v>
      </c>
      <c r="P6" s="155" t="s">
        <v>33</v>
      </c>
      <c r="Q6" s="155" t="s">
        <v>34</v>
      </c>
      <c r="R6" s="155" t="s">
        <v>35</v>
      </c>
      <c r="S6" s="155" t="s">
        <v>36</v>
      </c>
      <c r="T6" s="155" t="s">
        <v>37</v>
      </c>
      <c r="U6" s="155" t="s">
        <v>70</v>
      </c>
      <c r="V6" s="155" t="s">
        <v>71</v>
      </c>
      <c r="W6" s="155" t="s">
        <v>72</v>
      </c>
      <c r="X6" s="156" t="s">
        <v>73</v>
      </c>
      <c r="Y6" s="156" t="s">
        <v>132</v>
      </c>
      <c r="Z6" s="156" t="s">
        <v>131</v>
      </c>
      <c r="AA6" s="156" t="s">
        <v>134</v>
      </c>
      <c r="AB6" s="156" t="s">
        <v>137</v>
      </c>
      <c r="AC6" s="156" t="s">
        <v>141</v>
      </c>
    </row>
    <row r="7" spans="1:29" ht="20.100000000000001" customHeight="1" thickBot="1" x14ac:dyDescent="0.25">
      <c r="A7" s="20" t="s">
        <v>18</v>
      </c>
      <c r="B7" s="157">
        <v>7.3492089968408578</v>
      </c>
      <c r="C7" s="157">
        <v>11.000715553707472</v>
      </c>
      <c r="D7" s="157">
        <v>5.8246786389135394</v>
      </c>
      <c r="E7" s="157">
        <v>9.0444498287981947</v>
      </c>
      <c r="F7" s="157">
        <v>8.4794574646798964</v>
      </c>
      <c r="G7" s="157">
        <v>7.5276981632324826</v>
      </c>
      <c r="H7" s="157">
        <v>8.6493228034380216</v>
      </c>
      <c r="I7" s="157">
        <v>7.9315929606830622</v>
      </c>
      <c r="J7" s="157">
        <v>7.3691058493060888</v>
      </c>
      <c r="K7" s="157">
        <v>8.0271700471894736</v>
      </c>
      <c r="L7" s="157">
        <v>7.3459313020486618</v>
      </c>
      <c r="M7" s="157">
        <v>7.8721846834100866</v>
      </c>
      <c r="N7" s="157">
        <v>10.636681067339065</v>
      </c>
      <c r="O7" s="157">
        <v>4.9284598821525476</v>
      </c>
      <c r="P7" s="157">
        <v>6.4039676133275707</v>
      </c>
      <c r="Q7" s="157">
        <v>5.1176121230768734</v>
      </c>
      <c r="R7" s="157">
        <v>4.9790688155985334</v>
      </c>
      <c r="S7" s="157">
        <v>5.6245360616349664</v>
      </c>
      <c r="T7" s="157">
        <v>5.3551188138963868</v>
      </c>
      <c r="U7" s="157">
        <v>5.0912012612312063</v>
      </c>
      <c r="V7" s="157">
        <v>5.9067251852918172</v>
      </c>
      <c r="W7" s="157">
        <v>5.6682341102461491</v>
      </c>
      <c r="X7" s="157">
        <v>5.58469735922632</v>
      </c>
      <c r="Y7" s="157">
        <v>5.5378602992067947</v>
      </c>
      <c r="Z7" s="157">
        <v>-2.217058962378132</v>
      </c>
      <c r="AA7" s="157">
        <v>1.634761071970481</v>
      </c>
      <c r="AB7" s="157">
        <v>3.7138461258617985</v>
      </c>
      <c r="AC7" s="157">
        <v>4.4153131714577087</v>
      </c>
    </row>
    <row r="8" spans="1:29" ht="20.100000000000001" customHeight="1" x14ac:dyDescent="0.2">
      <c r="A8" s="52" t="s">
        <v>17</v>
      </c>
      <c r="B8" s="158">
        <v>6.6452083799892074</v>
      </c>
      <c r="C8" s="158">
        <v>6.9574686232457488</v>
      </c>
      <c r="D8" s="158">
        <v>5.1248513789514742</v>
      </c>
      <c r="E8" s="158">
        <v>4.0975159721706804</v>
      </c>
      <c r="F8" s="158">
        <v>6.0465426257752437</v>
      </c>
      <c r="G8" s="158">
        <v>5.3568728680983977</v>
      </c>
      <c r="H8" s="158">
        <v>4.859425890777282</v>
      </c>
      <c r="I8" s="158">
        <v>6.4472388402679073</v>
      </c>
      <c r="J8" s="158">
        <v>6.0919398053339329</v>
      </c>
      <c r="K8" s="158">
        <v>7.6948744281406185</v>
      </c>
      <c r="L8" s="158">
        <v>6.7240755684504574</v>
      </c>
      <c r="M8" s="158">
        <v>7.420699135506843</v>
      </c>
      <c r="N8" s="158">
        <v>12.700591764020157</v>
      </c>
      <c r="O8" s="158">
        <v>12.956240503459622</v>
      </c>
      <c r="P8" s="158">
        <v>9.1442343546772449</v>
      </c>
      <c r="Q8" s="158">
        <v>8.783321152408611</v>
      </c>
      <c r="R8" s="158">
        <v>6.5292289895917772</v>
      </c>
      <c r="S8" s="158">
        <v>6.5624014038464971</v>
      </c>
      <c r="T8" s="158">
        <v>6.5782429932397291</v>
      </c>
      <c r="U8" s="158">
        <v>6.0671964102191218</v>
      </c>
      <c r="V8" s="158">
        <v>6.1619346964724997</v>
      </c>
      <c r="W8" s="158">
        <v>6.2669461994925211</v>
      </c>
      <c r="X8" s="158">
        <v>6.2713710957610198</v>
      </c>
      <c r="Y8" s="158">
        <v>5.4550016142254911</v>
      </c>
      <c r="Z8" s="158">
        <v>-0.18884900636066726</v>
      </c>
      <c r="AA8" s="158">
        <v>-5.2061276090590294</v>
      </c>
      <c r="AB8" s="158">
        <v>-1.337349704022244E-2</v>
      </c>
      <c r="AC8" s="158">
        <v>3.1489672302866749</v>
      </c>
    </row>
    <row r="9" spans="1:29" ht="20.100000000000001" customHeight="1" x14ac:dyDescent="0.2">
      <c r="A9" s="54" t="s">
        <v>16</v>
      </c>
      <c r="B9" s="159">
        <v>5.0915527175841602</v>
      </c>
      <c r="C9" s="159">
        <v>11.619365737460543</v>
      </c>
      <c r="D9" s="159">
        <v>10.890420158776871</v>
      </c>
      <c r="E9" s="159">
        <v>9.0310629077358779</v>
      </c>
      <c r="F9" s="159">
        <v>10.094236675549139</v>
      </c>
      <c r="G9" s="159">
        <v>2.8065166056922384</v>
      </c>
      <c r="H9" s="159">
        <v>1.7443861744309794</v>
      </c>
      <c r="I9" s="159">
        <v>7.4030650015068247</v>
      </c>
      <c r="J9" s="159">
        <v>5.0265616066320433</v>
      </c>
      <c r="K9" s="159">
        <v>7.7920590865191857</v>
      </c>
      <c r="L9" s="159">
        <v>6.5142787570079914</v>
      </c>
      <c r="M9" s="159">
        <v>7.4650194783412163</v>
      </c>
      <c r="N9" s="159">
        <v>17.533745288551142</v>
      </c>
      <c r="O9" s="159">
        <v>9.0607519626360631</v>
      </c>
      <c r="P9" s="159">
        <v>4.8429187913620675</v>
      </c>
      <c r="Q9" s="159">
        <v>5.45142988824814</v>
      </c>
      <c r="R9" s="159">
        <v>5.3406171131257638</v>
      </c>
      <c r="S9" s="159">
        <v>8.6295243518716997</v>
      </c>
      <c r="T9" s="159">
        <v>6.0737295570744703</v>
      </c>
      <c r="U9" s="159">
        <v>6.0162429251369147</v>
      </c>
      <c r="V9" s="159">
        <v>8.1039073339095804</v>
      </c>
      <c r="W9" s="159">
        <v>8.1864846195098888</v>
      </c>
      <c r="X9" s="159">
        <v>9.6952848057204122</v>
      </c>
      <c r="Y9" s="159">
        <v>7.9341276544669697</v>
      </c>
      <c r="Z9" s="159">
        <v>-5.8096418203958198</v>
      </c>
      <c r="AA9" s="159">
        <v>-8.2343752193806736</v>
      </c>
      <c r="AB9" s="159">
        <v>-2.20736374120363</v>
      </c>
      <c r="AC9" s="159">
        <v>14.720247624358953</v>
      </c>
    </row>
    <row r="10" spans="1:29" ht="20.100000000000001" customHeight="1" x14ac:dyDescent="0.2">
      <c r="A10" s="25" t="s">
        <v>19</v>
      </c>
      <c r="B10" s="160">
        <v>6.7515732985322172</v>
      </c>
      <c r="C10" s="160">
        <v>7.2472887944231674</v>
      </c>
      <c r="D10" s="160">
        <v>5.6985846789858572</v>
      </c>
      <c r="E10" s="160">
        <v>3.5436135992709152</v>
      </c>
      <c r="F10" s="160">
        <v>6.3231728491462817</v>
      </c>
      <c r="G10" s="160">
        <v>6.2198176918451962</v>
      </c>
      <c r="H10" s="160">
        <v>5.2388375857088052</v>
      </c>
      <c r="I10" s="160">
        <v>6.0409001927186452</v>
      </c>
      <c r="J10" s="160">
        <v>5.8907623041967661</v>
      </c>
      <c r="K10" s="160">
        <v>7.008420972848981</v>
      </c>
      <c r="L10" s="160">
        <v>6.7117651321580896</v>
      </c>
      <c r="M10" s="160">
        <v>7.8332559036900022</v>
      </c>
      <c r="N10" s="160">
        <v>10.947876854683843</v>
      </c>
      <c r="O10" s="160">
        <v>12.481802370098306</v>
      </c>
      <c r="P10" s="160">
        <v>8.3461986759007587</v>
      </c>
      <c r="Q10" s="160">
        <v>8.8776420493955666</v>
      </c>
      <c r="R10" s="160">
        <v>6.0840012003253126</v>
      </c>
      <c r="S10" s="160">
        <v>5.9683775537150128</v>
      </c>
      <c r="T10" s="160">
        <v>6.3661433639378533</v>
      </c>
      <c r="U10" s="160">
        <v>5.9266069091953586</v>
      </c>
      <c r="V10" s="160">
        <v>5.4585576735727619</v>
      </c>
      <c r="W10" s="160">
        <v>5.7576389481617802</v>
      </c>
      <c r="X10" s="160">
        <v>5.5764998671623118</v>
      </c>
      <c r="Y10" s="160">
        <v>5.0480984366025741</v>
      </c>
      <c r="Z10" s="160">
        <v>1.0846779491279228</v>
      </c>
      <c r="AA10" s="160">
        <v>-4.2586549492720911</v>
      </c>
      <c r="AB10" s="160">
        <v>0.97751677660874781</v>
      </c>
      <c r="AC10" s="160">
        <v>1.8139794906709075</v>
      </c>
    </row>
    <row r="11" spans="1:29" ht="20.100000000000001" customHeight="1" x14ac:dyDescent="0.2">
      <c r="A11" s="25" t="s">
        <v>20</v>
      </c>
      <c r="B11" s="160">
        <v>10.101204475803579</v>
      </c>
      <c r="C11" s="160">
        <v>-5.2168891749399391</v>
      </c>
      <c r="D11" s="160">
        <v>-3.3268097390078375</v>
      </c>
      <c r="E11" s="160">
        <v>5.2165492804322664</v>
      </c>
      <c r="F11" s="160">
        <v>0.26830254780775303</v>
      </c>
      <c r="G11" s="160">
        <v>2.1704990005847491</v>
      </c>
      <c r="H11" s="160">
        <v>3.3858443459974663</v>
      </c>
      <c r="I11" s="160">
        <v>6.2959274944005266</v>
      </c>
      <c r="J11" s="160">
        <v>3.1131606312904592</v>
      </c>
      <c r="K11" s="160">
        <v>3.6305169075789983</v>
      </c>
      <c r="L11" s="160">
        <v>8.2051328682516527</v>
      </c>
      <c r="M11" s="160">
        <v>6.4934148609133722</v>
      </c>
      <c r="N11" s="160">
        <v>8.4980224361256411</v>
      </c>
      <c r="O11" s="160">
        <v>17.52309559544473</v>
      </c>
      <c r="P11" s="160">
        <v>11.922755326367941</v>
      </c>
      <c r="Q11" s="160">
        <v>9.4285647978230074</v>
      </c>
      <c r="R11" s="160">
        <v>9.5946418885489066</v>
      </c>
      <c r="S11" s="160">
        <v>4.4530290701455346</v>
      </c>
      <c r="T11" s="160">
        <v>7.4493580507487716</v>
      </c>
      <c r="U11" s="160">
        <v>3.7919700250348667</v>
      </c>
      <c r="V11" s="160">
        <v>8.3761588906556153</v>
      </c>
      <c r="W11" s="160">
        <v>7.2935103696572705</v>
      </c>
      <c r="X11" s="160">
        <v>4.6449753531364291</v>
      </c>
      <c r="Y11" s="160">
        <v>3.903567487710264</v>
      </c>
      <c r="Z11" s="160">
        <v>0.65487408344322362</v>
      </c>
      <c r="AA11" s="160">
        <v>-2.5556467384638277</v>
      </c>
      <c r="AB11" s="160">
        <v>3.4646423524376466</v>
      </c>
      <c r="AC11" s="160">
        <v>5.2397427220637329</v>
      </c>
    </row>
    <row r="12" spans="1:29" ht="20.100000000000001" customHeight="1" thickBot="1" x14ac:dyDescent="0.25">
      <c r="A12" s="25" t="s">
        <v>14</v>
      </c>
      <c r="B12" s="160">
        <v>-1.6240732339808757</v>
      </c>
      <c r="C12" s="160">
        <v>-6.8531021305330055</v>
      </c>
      <c r="D12" s="160">
        <v>-17.004555040356049</v>
      </c>
      <c r="E12" s="160">
        <v>-0.52336100228585258</v>
      </c>
      <c r="F12" s="160">
        <v>-5.9790342219178454</v>
      </c>
      <c r="G12" s="160">
        <v>-0.58014038744760232</v>
      </c>
      <c r="H12" s="160">
        <v>9.0258782260381096</v>
      </c>
      <c r="I12" s="160">
        <v>11.941645067500563</v>
      </c>
      <c r="J12" s="160">
        <v>17.373383738581165</v>
      </c>
      <c r="K12" s="160">
        <v>27.165821994874015</v>
      </c>
      <c r="L12" s="160">
        <v>6.2784914448507241</v>
      </c>
      <c r="M12" s="160">
        <v>1.1896250166399038</v>
      </c>
      <c r="N12" s="160">
        <v>187.16143449795794</v>
      </c>
      <c r="O12" s="160">
        <v>51.065817939231522</v>
      </c>
      <c r="P12" s="160">
        <v>46.373165104483938</v>
      </c>
      <c r="Q12" s="160">
        <v>17.484493820959212</v>
      </c>
      <c r="R12" s="160">
        <v>17.349928701099461</v>
      </c>
      <c r="S12" s="160">
        <v>14.375928492940716</v>
      </c>
      <c r="T12" s="160">
        <v>11.501266886656406</v>
      </c>
      <c r="U12" s="160">
        <v>11.122642878528204</v>
      </c>
      <c r="V12" s="160">
        <v>11.867128761527999</v>
      </c>
      <c r="W12" s="160">
        <v>9.0385695528095429</v>
      </c>
      <c r="X12" s="160">
        <v>10.15195832156108</v>
      </c>
      <c r="Y12" s="160">
        <v>6.5028091959509391</v>
      </c>
      <c r="Z12" s="160">
        <v>-32.283892527652505</v>
      </c>
      <c r="AA12" s="160">
        <v>-27.861910408493802</v>
      </c>
      <c r="AB12" s="160">
        <v>-17.116772297024191</v>
      </c>
      <c r="AC12" s="160">
        <v>-6.8016352038546284</v>
      </c>
    </row>
    <row r="13" spans="1:29" ht="20.100000000000001" customHeight="1" x14ac:dyDescent="0.2">
      <c r="A13" s="52" t="s">
        <v>13</v>
      </c>
      <c r="B13" s="158">
        <v>7.3624306424792465</v>
      </c>
      <c r="C13" s="158">
        <v>11.079181730211554</v>
      </c>
      <c r="D13" s="158">
        <v>5.8380367118100107</v>
      </c>
      <c r="E13" s="158">
        <v>9.1414528025265973</v>
      </c>
      <c r="F13" s="158">
        <v>8.5260996009327403</v>
      </c>
      <c r="G13" s="158">
        <v>7.569384851914494</v>
      </c>
      <c r="H13" s="158">
        <v>8.7223077851962394</v>
      </c>
      <c r="I13" s="158">
        <v>7.9599308275266401</v>
      </c>
      <c r="J13" s="158">
        <v>7.3933463822197272</v>
      </c>
      <c r="K13" s="158">
        <v>8.0333772584638456</v>
      </c>
      <c r="L13" s="158">
        <v>7.3576087205115801</v>
      </c>
      <c r="M13" s="158">
        <v>7.8806661424727249</v>
      </c>
      <c r="N13" s="165">
        <v>10.598178260782838</v>
      </c>
      <c r="O13" s="165">
        <v>4.7784478255192271</v>
      </c>
      <c r="P13" s="165">
        <v>6.3520147589725262</v>
      </c>
      <c r="Q13" s="165">
        <v>5.0490542130593452</v>
      </c>
      <c r="R13" s="165">
        <v>4.9500292296254136</v>
      </c>
      <c r="S13" s="165">
        <v>5.6068965239127602</v>
      </c>
      <c r="T13" s="165">
        <v>5.3324010557557129</v>
      </c>
      <c r="U13" s="165">
        <v>5.0728295718064276</v>
      </c>
      <c r="V13" s="165">
        <v>5.9019400230131014</v>
      </c>
      <c r="W13" s="165">
        <v>5.6570853385799476</v>
      </c>
      <c r="X13" s="165">
        <v>5.5718788591623953</v>
      </c>
      <c r="Y13" s="165">
        <v>5.5394102185872143</v>
      </c>
      <c r="Z13" s="165">
        <v>-2.2556150198257412</v>
      </c>
      <c r="AA13" s="165">
        <v>1.7725713032572208</v>
      </c>
      <c r="AB13" s="165">
        <v>3.7863659319860075</v>
      </c>
      <c r="AC13" s="165">
        <v>4.4398389109035463</v>
      </c>
    </row>
    <row r="14" spans="1:29" ht="20.100000000000001" customHeight="1" outlineLevel="1" x14ac:dyDescent="0.2">
      <c r="A14" s="54" t="s">
        <v>57</v>
      </c>
      <c r="B14" s="159"/>
      <c r="C14" s="159"/>
      <c r="D14" s="159"/>
      <c r="E14" s="159"/>
      <c r="F14" s="159"/>
      <c r="G14" s="159"/>
      <c r="H14" s="159"/>
      <c r="I14" s="159"/>
      <c r="J14" s="159"/>
      <c r="K14" s="159"/>
      <c r="L14" s="159"/>
      <c r="M14" s="159"/>
      <c r="N14" s="162">
        <v>10.074545632560973</v>
      </c>
      <c r="O14" s="162">
        <v>4.792949033259239</v>
      </c>
      <c r="P14" s="162">
        <v>5.8861632840514071</v>
      </c>
      <c r="Q14" s="162">
        <v>5.1968734478390326</v>
      </c>
      <c r="R14" s="162">
        <v>5.0208278381632523</v>
      </c>
      <c r="S14" s="162">
        <v>5.78265103655177</v>
      </c>
      <c r="T14" s="162">
        <v>5.4847792292883515</v>
      </c>
      <c r="U14" s="162">
        <v>5.2411673977835136</v>
      </c>
      <c r="V14" s="162">
        <v>5.9899741556935435</v>
      </c>
      <c r="W14" s="162">
        <v>5.908142791905628</v>
      </c>
      <c r="X14" s="162">
        <v>5.7621954176308945</v>
      </c>
      <c r="Y14" s="162">
        <v>5.4524398292847449</v>
      </c>
      <c r="Z14" s="162">
        <v>-1.9976628719849994</v>
      </c>
      <c r="AA14" s="162">
        <v>1.3334428502017492</v>
      </c>
      <c r="AB14" s="162">
        <v>3.5571643775637058</v>
      </c>
      <c r="AC14" s="162">
        <v>3.8930417872383916</v>
      </c>
    </row>
    <row r="15" spans="1:29" ht="20.100000000000001" customHeight="1" outlineLevel="1" x14ac:dyDescent="0.2">
      <c r="A15" s="25" t="s">
        <v>58</v>
      </c>
      <c r="B15" s="160"/>
      <c r="C15" s="160"/>
      <c r="D15" s="160"/>
      <c r="E15" s="160"/>
      <c r="F15" s="160"/>
      <c r="G15" s="160"/>
      <c r="H15" s="160"/>
      <c r="I15" s="160"/>
      <c r="J15" s="160"/>
      <c r="K15" s="160"/>
      <c r="L15" s="160"/>
      <c r="M15" s="160"/>
      <c r="N15" s="28">
        <v>4.1473593234685735</v>
      </c>
      <c r="O15" s="28">
        <v>1.5498657163404799</v>
      </c>
      <c r="P15" s="28">
        <v>3.5209035792704202</v>
      </c>
      <c r="Q15" s="28">
        <v>2.4796594665893101</v>
      </c>
      <c r="R15" s="28">
        <v>2.8623316363932259</v>
      </c>
      <c r="S15" s="28">
        <v>3.0762263634295208</v>
      </c>
      <c r="T15" s="28">
        <v>2.9743419566973581</v>
      </c>
      <c r="U15" s="28">
        <v>2.662023858752657</v>
      </c>
      <c r="V15" s="28">
        <v>3.8337876493529071</v>
      </c>
      <c r="W15" s="28">
        <v>3.5302132521067033</v>
      </c>
      <c r="X15" s="28">
        <v>3.4477350986302446</v>
      </c>
      <c r="Y15" s="28">
        <v>3.9268640371066437</v>
      </c>
      <c r="Z15" s="28">
        <v>2.1844652944215111</v>
      </c>
      <c r="AA15" s="28">
        <v>5.1378203566700282</v>
      </c>
      <c r="AB15" s="28">
        <v>4.8203206434862169</v>
      </c>
      <c r="AC15" s="28">
        <v>5.7302835393953035</v>
      </c>
    </row>
    <row r="16" spans="1:29" ht="20.100000000000001" customHeight="1" outlineLevel="1" x14ac:dyDescent="0.2">
      <c r="A16" s="25" t="s">
        <v>59</v>
      </c>
      <c r="B16" s="160"/>
      <c r="C16" s="160"/>
      <c r="D16" s="160"/>
      <c r="E16" s="160"/>
      <c r="F16" s="160"/>
      <c r="G16" s="160"/>
      <c r="H16" s="160"/>
      <c r="I16" s="160"/>
      <c r="J16" s="160"/>
      <c r="K16" s="160"/>
      <c r="L16" s="160"/>
      <c r="M16" s="160"/>
      <c r="N16" s="28">
        <v>17.439186542095946</v>
      </c>
      <c r="O16" s="28">
        <v>20.669362532448762</v>
      </c>
      <c r="P16" s="28">
        <v>20.419929707838456</v>
      </c>
      <c r="Q16" s="28">
        <v>19.928758108080274</v>
      </c>
      <c r="R16" s="28">
        <v>20.453922501629844</v>
      </c>
      <c r="S16" s="28">
        <v>21.178328620394254</v>
      </c>
      <c r="T16" s="28">
        <v>20.666201484969726</v>
      </c>
      <c r="U16" s="28">
        <v>19.597296245877324</v>
      </c>
      <c r="V16" s="28">
        <v>20.34152134573154</v>
      </c>
      <c r="W16" s="28">
        <v>19.595243931586122</v>
      </c>
      <c r="X16" s="28">
        <v>19.129643140405726</v>
      </c>
      <c r="Y16" s="28">
        <v>19.284010164943275</v>
      </c>
      <c r="Z16" s="28">
        <v>15.957424474433873</v>
      </c>
      <c r="AA16" s="28">
        <v>18.998501310046997</v>
      </c>
      <c r="AB16" s="28">
        <v>24.795585224745217</v>
      </c>
      <c r="AC16" s="28">
        <v>25.705304146000788</v>
      </c>
    </row>
    <row r="17" spans="1:29" ht="20.100000000000001" customHeight="1" outlineLevel="1" x14ac:dyDescent="0.2">
      <c r="A17" s="25" t="s">
        <v>64</v>
      </c>
      <c r="B17" s="186"/>
      <c r="C17" s="186"/>
      <c r="D17" s="186"/>
      <c r="E17" s="186"/>
      <c r="F17" s="186"/>
      <c r="G17" s="186"/>
      <c r="H17" s="186"/>
      <c r="I17" s="186"/>
      <c r="J17" s="186"/>
      <c r="K17" s="186"/>
      <c r="L17" s="186"/>
      <c r="M17" s="186"/>
      <c r="N17" s="28">
        <v>14.992745309327864</v>
      </c>
      <c r="O17" s="28">
        <v>5.1213437534875812</v>
      </c>
      <c r="P17" s="28">
        <v>7.7358157614006524</v>
      </c>
      <c r="Q17" s="28">
        <v>4.8336221763624572</v>
      </c>
      <c r="R17" s="28">
        <v>4.6347746629862963</v>
      </c>
      <c r="S17" s="28">
        <v>5.2355332853376932</v>
      </c>
      <c r="T17" s="28">
        <v>4.9405557252901922</v>
      </c>
      <c r="U17" s="28">
        <v>4.7163245022540705</v>
      </c>
      <c r="V17" s="28">
        <v>5.5721194366024394</v>
      </c>
      <c r="W17" s="28">
        <v>4.993859131281889</v>
      </c>
      <c r="X17" s="28">
        <v>5.0657029990535003</v>
      </c>
      <c r="Y17" s="28">
        <v>5.4401858432607035</v>
      </c>
      <c r="Z17" s="28">
        <v>-6.6452673145636352</v>
      </c>
      <c r="AA17" s="28">
        <v>-5.1200685828694061E-2</v>
      </c>
      <c r="AB17" s="28">
        <v>2.2450871182074001</v>
      </c>
      <c r="AC17" s="28">
        <v>3.509447448417077</v>
      </c>
    </row>
    <row r="18" spans="1:29" s="45" customFormat="1" ht="20.100000000000001" customHeight="1" x14ac:dyDescent="0.25">
      <c r="A18" s="51" t="s">
        <v>146</v>
      </c>
      <c r="B18" s="187">
        <v>6.0711359166778847</v>
      </c>
      <c r="C18" s="187">
        <v>11.920450970157795</v>
      </c>
      <c r="D18" s="187">
        <v>6.4933414989668083</v>
      </c>
      <c r="E18" s="187">
        <v>8.3597010159430578</v>
      </c>
      <c r="F18" s="187">
        <v>8.2073260111987079</v>
      </c>
      <c r="G18" s="187">
        <v>8.5524668951213805</v>
      </c>
      <c r="H18" s="187">
        <v>8.4745043969470029</v>
      </c>
      <c r="I18" s="187">
        <v>7.4847815899345003</v>
      </c>
      <c r="J18" s="187">
        <v>6.7990744791661397</v>
      </c>
      <c r="K18" s="187">
        <v>7.1450887827193013</v>
      </c>
      <c r="L18" s="187">
        <v>6.0835734763638571</v>
      </c>
      <c r="M18" s="187">
        <v>6.6644410261980882</v>
      </c>
      <c r="N18" s="188">
        <v>9.2765864509385825</v>
      </c>
      <c r="O18" s="188">
        <v>-1.05344228448893</v>
      </c>
      <c r="P18" s="188">
        <v>-0.37113218334469328</v>
      </c>
      <c r="Q18" s="188">
        <v>-1.3048431413233601</v>
      </c>
      <c r="R18" s="188">
        <v>-0.32081124995890437</v>
      </c>
      <c r="S18" s="188">
        <v>1.5351126977629217</v>
      </c>
      <c r="T18" s="188">
        <v>1.413152341772602</v>
      </c>
      <c r="U18" s="188">
        <v>1.6365923224022731</v>
      </c>
      <c r="V18" s="188">
        <v>3.7848096015748802</v>
      </c>
      <c r="W18" s="188">
        <v>3.3058061372231449</v>
      </c>
      <c r="X18" s="188">
        <v>3.4489181710709214</v>
      </c>
      <c r="Y18" s="188">
        <v>3.3703144383229331</v>
      </c>
      <c r="Z18" s="188">
        <v>-16.614263063965577</v>
      </c>
      <c r="AA18" s="188">
        <v>1.4030547326161202</v>
      </c>
      <c r="AB18" s="188">
        <v>-1.0201347142184425</v>
      </c>
      <c r="AC18" s="188">
        <v>2.709554601038632</v>
      </c>
    </row>
    <row r="19" spans="1:29" ht="20.100000000000001" customHeight="1" outlineLevel="1" x14ac:dyDescent="0.2">
      <c r="A19" s="23" t="s">
        <v>57</v>
      </c>
      <c r="B19" s="186"/>
      <c r="C19" s="186"/>
      <c r="D19" s="186"/>
      <c r="E19" s="186"/>
      <c r="F19" s="186"/>
      <c r="G19" s="186"/>
      <c r="H19" s="186"/>
      <c r="I19" s="186"/>
      <c r="J19" s="186"/>
      <c r="K19" s="186"/>
      <c r="L19" s="186"/>
      <c r="M19" s="186"/>
      <c r="N19" s="28">
        <v>7.0070722717292968</v>
      </c>
      <c r="O19" s="28">
        <v>-3.1050297823171755</v>
      </c>
      <c r="P19" s="28">
        <v>-2.2507170655573803</v>
      </c>
      <c r="Q19" s="28">
        <v>-2.7868751199564405</v>
      </c>
      <c r="R19" s="28">
        <v>-0.97830815782233771</v>
      </c>
      <c r="S19" s="28">
        <v>0.79973997332273683</v>
      </c>
      <c r="T19" s="28">
        <v>1.1740830429712745</v>
      </c>
      <c r="U19" s="28">
        <v>1.9638135676479667</v>
      </c>
      <c r="V19" s="28">
        <v>3.1712844354575584</v>
      </c>
      <c r="W19" s="28">
        <v>3.6330432476661456</v>
      </c>
      <c r="X19" s="28">
        <v>3.8552934513110646</v>
      </c>
      <c r="Y19" s="28">
        <v>3.7699947164949963</v>
      </c>
      <c r="Z19" s="28">
        <v>-13.702868785535822</v>
      </c>
      <c r="AA19" s="28">
        <v>2.8311731812893535</v>
      </c>
      <c r="AB19" s="28">
        <v>-1.0172425216065148</v>
      </c>
      <c r="AC19" s="28">
        <v>2.8568284952126644</v>
      </c>
    </row>
    <row r="20" spans="1:29" ht="20.100000000000001" customHeight="1" outlineLevel="1" x14ac:dyDescent="0.2">
      <c r="A20" s="23" t="s">
        <v>58</v>
      </c>
      <c r="B20" s="186"/>
      <c r="C20" s="186"/>
      <c r="D20" s="186"/>
      <c r="E20" s="186"/>
      <c r="F20" s="186"/>
      <c r="G20" s="186"/>
      <c r="H20" s="186"/>
      <c r="I20" s="186"/>
      <c r="J20" s="186"/>
      <c r="K20" s="186"/>
      <c r="L20" s="186"/>
      <c r="M20" s="186"/>
      <c r="N20" s="28">
        <v>3.34202126053215</v>
      </c>
      <c r="O20" s="28">
        <v>2.6990716482919193</v>
      </c>
      <c r="P20" s="28">
        <v>4.9453468972243133</v>
      </c>
      <c r="Q20" s="28">
        <v>3.1889508983815213</v>
      </c>
      <c r="R20" s="28">
        <v>3.0082003786184091</v>
      </c>
      <c r="S20" s="28">
        <v>4.037203896542195</v>
      </c>
      <c r="T20" s="28">
        <v>3.3358293621442368</v>
      </c>
      <c r="U20" s="28">
        <v>3.11616696917753</v>
      </c>
      <c r="V20" s="28">
        <v>8.987381231487559</v>
      </c>
      <c r="W20" s="28">
        <v>4.8261747996298343</v>
      </c>
      <c r="X20" s="28">
        <v>4.8326062850361682</v>
      </c>
      <c r="Y20" s="28">
        <v>5.0511981274230537</v>
      </c>
      <c r="Z20" s="28">
        <v>2.0394863399404795</v>
      </c>
      <c r="AA20" s="28">
        <v>7.9570113977750951</v>
      </c>
      <c r="AB20" s="28">
        <v>1.4300377495803356</v>
      </c>
      <c r="AC20" s="28">
        <v>3.9440313122382213</v>
      </c>
    </row>
    <row r="21" spans="1:29" ht="20.100000000000001" customHeight="1" outlineLevel="1" x14ac:dyDescent="0.2">
      <c r="A21" s="23" t="s">
        <v>59</v>
      </c>
      <c r="B21" s="186"/>
      <c r="C21" s="186"/>
      <c r="D21" s="186"/>
      <c r="E21" s="186"/>
      <c r="F21" s="186"/>
      <c r="G21" s="186"/>
      <c r="H21" s="186"/>
      <c r="I21" s="186"/>
      <c r="J21" s="186"/>
      <c r="K21" s="186"/>
      <c r="L21" s="186"/>
      <c r="M21" s="186"/>
      <c r="N21" s="28">
        <v>25.148440968538946</v>
      </c>
      <c r="O21" s="28">
        <v>21.441123213048346</v>
      </c>
      <c r="P21" s="28">
        <v>21.23275825297366</v>
      </c>
      <c r="Q21" s="28">
        <v>17.262888680865601</v>
      </c>
      <c r="R21" s="28">
        <v>16.35494414231178</v>
      </c>
      <c r="S21" s="28">
        <v>18.803235117701171</v>
      </c>
      <c r="T21" s="28">
        <v>14.550171521821932</v>
      </c>
      <c r="U21" s="28">
        <v>13.754097201858373</v>
      </c>
      <c r="V21" s="28">
        <v>16.246196135427862</v>
      </c>
      <c r="W21" s="28">
        <v>13.463570701559947</v>
      </c>
      <c r="X21" s="28">
        <v>12.790546056752808</v>
      </c>
      <c r="Y21" s="28">
        <v>11.596373597306897</v>
      </c>
      <c r="Z21" s="28">
        <v>-12.934635242829488</v>
      </c>
      <c r="AA21" s="28">
        <v>0.38087176356652674</v>
      </c>
      <c r="AB21" s="28">
        <v>5.5581768052583431</v>
      </c>
      <c r="AC21" s="28">
        <v>8.6490319445841397</v>
      </c>
    </row>
    <row r="22" spans="1:29" ht="20.100000000000001" customHeight="1" outlineLevel="1" x14ac:dyDescent="0.2">
      <c r="A22" s="23" t="s">
        <v>64</v>
      </c>
      <c r="B22" s="186"/>
      <c r="C22" s="186"/>
      <c r="D22" s="186"/>
      <c r="E22" s="186"/>
      <c r="F22" s="186"/>
      <c r="G22" s="186"/>
      <c r="H22" s="186"/>
      <c r="I22" s="186"/>
      <c r="J22" s="186"/>
      <c r="K22" s="186"/>
      <c r="L22" s="186"/>
      <c r="M22" s="186"/>
      <c r="N22" s="28">
        <v>19.202935987458005</v>
      </c>
      <c r="O22" s="28">
        <v>6.2198330181989524E-2</v>
      </c>
      <c r="P22" s="28">
        <v>-0.57794175547144921</v>
      </c>
      <c r="Q22" s="28">
        <v>-1.8053811920576994</v>
      </c>
      <c r="R22" s="28">
        <v>-1.975583996395198</v>
      </c>
      <c r="S22" s="28">
        <v>0.45887152009932752</v>
      </c>
      <c r="T22" s="28">
        <v>-0.1629152721715843</v>
      </c>
      <c r="U22" s="28">
        <v>-0.91840205885500015</v>
      </c>
      <c r="V22" s="28">
        <v>1.4561855623384554</v>
      </c>
      <c r="W22" s="28">
        <v>0.84913101562214466</v>
      </c>
      <c r="X22" s="28">
        <v>0.97408138435087532</v>
      </c>
      <c r="Y22" s="28">
        <v>0.86485779481860969</v>
      </c>
      <c r="Z22" s="28">
        <v>-37.471194200857447</v>
      </c>
      <c r="AA22" s="28">
        <v>-6.0066967877771686</v>
      </c>
      <c r="AB22" s="28">
        <v>-3.1631539189198197</v>
      </c>
      <c r="AC22" s="28">
        <v>1.0549869406160235</v>
      </c>
    </row>
    <row r="23" spans="1:29" s="45" customFormat="1" ht="20.100000000000001" customHeight="1" x14ac:dyDescent="0.25">
      <c r="A23" s="26" t="s">
        <v>5</v>
      </c>
      <c r="B23" s="164">
        <v>-6.2084831552045188</v>
      </c>
      <c r="C23" s="164">
        <v>10.219578045776155</v>
      </c>
      <c r="D23" s="164">
        <v>3.9057272167130934</v>
      </c>
      <c r="E23" s="164">
        <v>8.5728918650281365</v>
      </c>
      <c r="F23" s="164">
        <v>8.6693195506701457</v>
      </c>
      <c r="G23" s="164">
        <v>7.3279475120704607</v>
      </c>
      <c r="H23" s="164">
        <v>8.6067018529397821</v>
      </c>
      <c r="I23" s="164">
        <v>6.9724690917764489</v>
      </c>
      <c r="J23" s="164">
        <v>6.8139519268716073</v>
      </c>
      <c r="K23" s="164">
        <v>7.4110136218648153</v>
      </c>
      <c r="L23" s="164">
        <v>6.100737936429752</v>
      </c>
      <c r="M23" s="164">
        <v>5.6819335442238641</v>
      </c>
      <c r="N23" s="171">
        <v>34.961835836641065</v>
      </c>
      <c r="O23" s="171">
        <v>10.442697536376226</v>
      </c>
      <c r="P23" s="171">
        <v>12.46723661758756</v>
      </c>
      <c r="Q23" s="171">
        <v>9.1126870564671627</v>
      </c>
      <c r="R23" s="171">
        <v>7.4351117467407661</v>
      </c>
      <c r="S23" s="171">
        <v>7.5042480174240058</v>
      </c>
      <c r="T23" s="171">
        <v>7.5160784562372216</v>
      </c>
      <c r="U23" s="171">
        <v>6.9344234310902744</v>
      </c>
      <c r="V23" s="171">
        <v>7.1684399194794359</v>
      </c>
      <c r="W23" s="171">
        <v>6.5451049476655196</v>
      </c>
      <c r="X23" s="171">
        <v>6.3396835667542444</v>
      </c>
      <c r="Y23" s="171">
        <v>6.7914439854202993</v>
      </c>
      <c r="Z23" s="171">
        <v>-10.285289000372083</v>
      </c>
      <c r="AA23" s="171">
        <v>-5.5316750380357744</v>
      </c>
      <c r="AB23" s="171">
        <v>-0.31675901414345053</v>
      </c>
      <c r="AC23" s="171">
        <v>-1.2628092391152059</v>
      </c>
    </row>
    <row r="24" spans="1:29" ht="20.100000000000001" customHeight="1" outlineLevel="1" x14ac:dyDescent="0.2">
      <c r="A24" s="23" t="s">
        <v>57</v>
      </c>
      <c r="B24" s="186"/>
      <c r="C24" s="186"/>
      <c r="D24" s="186"/>
      <c r="E24" s="186"/>
      <c r="F24" s="186"/>
      <c r="G24" s="186"/>
      <c r="H24" s="186"/>
      <c r="I24" s="186"/>
      <c r="J24" s="186"/>
      <c r="K24" s="186"/>
      <c r="L24" s="186"/>
      <c r="M24" s="186"/>
      <c r="N24" s="28">
        <v>33.816445883799979</v>
      </c>
      <c r="O24" s="28">
        <v>9.0126532208257313</v>
      </c>
      <c r="P24" s="28">
        <v>9.8251139284146767</v>
      </c>
      <c r="Q24" s="28">
        <v>8.6038301998336664</v>
      </c>
      <c r="R24" s="28">
        <v>7.1846076763391702</v>
      </c>
      <c r="S24" s="28">
        <v>7.1879818320260584</v>
      </c>
      <c r="T24" s="28">
        <v>7.4424780452638322</v>
      </c>
      <c r="U24" s="28">
        <v>6.7141999254480123</v>
      </c>
      <c r="V24" s="28">
        <v>7.1558272260496469</v>
      </c>
      <c r="W24" s="28">
        <v>6.6159299812515497</v>
      </c>
      <c r="X24" s="28">
        <v>6.0944033497275765</v>
      </c>
      <c r="Y24" s="28">
        <v>5.7858449095795299</v>
      </c>
      <c r="Z24" s="28">
        <v>-9.6480229871107408</v>
      </c>
      <c r="AA24" s="28">
        <v>-4.4363088589347193</v>
      </c>
      <c r="AB24" s="28">
        <v>0.53162039819835782</v>
      </c>
      <c r="AC24" s="28">
        <v>-2.1320832914995536</v>
      </c>
    </row>
    <row r="25" spans="1:29" ht="20.100000000000001" customHeight="1" outlineLevel="1" x14ac:dyDescent="0.2">
      <c r="A25" s="23" t="s">
        <v>58</v>
      </c>
      <c r="B25" s="186"/>
      <c r="C25" s="186"/>
      <c r="D25" s="186"/>
      <c r="E25" s="186"/>
      <c r="F25" s="186"/>
      <c r="G25" s="186"/>
      <c r="H25" s="186"/>
      <c r="I25" s="186"/>
      <c r="J25" s="186"/>
      <c r="K25" s="186"/>
      <c r="L25" s="186"/>
      <c r="M25" s="186"/>
      <c r="N25" s="28">
        <v>3.8772018511053763</v>
      </c>
      <c r="O25" s="28">
        <v>3.1587415461716501</v>
      </c>
      <c r="P25" s="28">
        <v>5.7010073898065698</v>
      </c>
      <c r="Q25" s="28">
        <v>4.1658276538069581</v>
      </c>
      <c r="R25" s="28">
        <v>4.1326617803355852</v>
      </c>
      <c r="S25" s="28">
        <v>4.3532930596254387</v>
      </c>
      <c r="T25" s="28">
        <v>3.7549043504154564</v>
      </c>
      <c r="U25" s="28">
        <v>2.8526524732161951</v>
      </c>
      <c r="V25" s="28">
        <v>3.1982695388911626</v>
      </c>
      <c r="W25" s="28">
        <v>2.9606191327828006</v>
      </c>
      <c r="X25" s="28">
        <v>2.9593607922317702</v>
      </c>
      <c r="Y25" s="28">
        <v>3.698725070889926</v>
      </c>
      <c r="Z25" s="28">
        <v>1.9801290261118936</v>
      </c>
      <c r="AA25" s="28">
        <v>0.89673924691747886</v>
      </c>
      <c r="AB25" s="28">
        <v>3.9203465139896312</v>
      </c>
      <c r="AC25" s="28">
        <v>3.2624990272241727</v>
      </c>
    </row>
    <row r="26" spans="1:29" ht="20.100000000000001" customHeight="1" outlineLevel="1" x14ac:dyDescent="0.2">
      <c r="A26" s="23" t="s">
        <v>59</v>
      </c>
      <c r="B26" s="186"/>
      <c r="C26" s="186"/>
      <c r="D26" s="186"/>
      <c r="E26" s="186"/>
      <c r="F26" s="186"/>
      <c r="G26" s="186"/>
      <c r="H26" s="186"/>
      <c r="I26" s="186"/>
      <c r="J26" s="186"/>
      <c r="K26" s="186"/>
      <c r="L26" s="186"/>
      <c r="M26" s="186"/>
      <c r="N26" s="28">
        <v>-39.710798546200699</v>
      </c>
      <c r="O26" s="28">
        <v>-5.5006056990290909E-2</v>
      </c>
      <c r="P26" s="28">
        <v>14.401815296894766</v>
      </c>
      <c r="Q26" s="28">
        <v>13.471996661364109</v>
      </c>
      <c r="R26" s="28">
        <v>10.661476208891967</v>
      </c>
      <c r="S26" s="28">
        <v>16.915007138918011</v>
      </c>
      <c r="T26" s="28">
        <v>27.07415587425691</v>
      </c>
      <c r="U26" s="28">
        <v>26.419683113397959</v>
      </c>
      <c r="V26" s="28">
        <v>26.606592016188685</v>
      </c>
      <c r="W26" s="28">
        <v>24.126503417216092</v>
      </c>
      <c r="X26" s="28">
        <v>23.675349236548765</v>
      </c>
      <c r="Y26" s="28">
        <v>25.397691751581505</v>
      </c>
      <c r="Z26" s="28">
        <v>183.01154903989055</v>
      </c>
      <c r="AA26" s="28">
        <v>49.184057923677436</v>
      </c>
      <c r="AB26" s="28">
        <v>35.641727994663341</v>
      </c>
      <c r="AC26" s="28">
        <v>31.210941643058696</v>
      </c>
    </row>
    <row r="27" spans="1:29" ht="20.100000000000001" customHeight="1" outlineLevel="1" x14ac:dyDescent="0.2">
      <c r="A27" s="23" t="s">
        <v>64</v>
      </c>
      <c r="B27" s="186"/>
      <c r="C27" s="186"/>
      <c r="D27" s="186"/>
      <c r="E27" s="186"/>
      <c r="F27" s="186"/>
      <c r="G27" s="186"/>
      <c r="H27" s="186"/>
      <c r="I27" s="186"/>
      <c r="J27" s="186"/>
      <c r="K27" s="186"/>
      <c r="L27" s="186"/>
      <c r="M27" s="186"/>
      <c r="N27" s="28">
        <v>59.057068185139819</v>
      </c>
      <c r="O27" s="28">
        <v>17.344838583846986</v>
      </c>
      <c r="P27" s="28">
        <v>21.538056308806244</v>
      </c>
      <c r="Q27" s="28">
        <v>12.008889022509264</v>
      </c>
      <c r="R27" s="28">
        <v>9.0950419994399319</v>
      </c>
      <c r="S27" s="28">
        <v>8.9343497281281206</v>
      </c>
      <c r="T27" s="28">
        <v>8.0635834701935067</v>
      </c>
      <c r="U27" s="28">
        <v>7.9855995699589597</v>
      </c>
      <c r="V27" s="28">
        <v>7.6892261892008671</v>
      </c>
      <c r="W27" s="28">
        <v>6.8024870219669102</v>
      </c>
      <c r="X27" s="28">
        <v>7.2832385165617941</v>
      </c>
      <c r="Y27" s="28">
        <v>9.4551255354216543</v>
      </c>
      <c r="Z27" s="28">
        <v>-20.463818703608045</v>
      </c>
      <c r="AA27" s="28">
        <v>-12.617587841138654</v>
      </c>
      <c r="AB27" s="28">
        <v>-5.4741078764152684</v>
      </c>
      <c r="AC27" s="28">
        <v>-2.6454528899505583</v>
      </c>
    </row>
    <row r="28" spans="1:29" s="45" customFormat="1" ht="20.100000000000001" customHeight="1" x14ac:dyDescent="0.25">
      <c r="A28" s="26" t="s">
        <v>0</v>
      </c>
      <c r="B28" s="164">
        <v>12.104465917994256</v>
      </c>
      <c r="C28" s="164">
        <v>14.453923480660068</v>
      </c>
      <c r="D28" s="164">
        <v>7.9792712652912767</v>
      </c>
      <c r="E28" s="164">
        <v>11.167808744686752</v>
      </c>
      <c r="F28" s="164">
        <v>10.092063827027069</v>
      </c>
      <c r="G28" s="164">
        <v>7.4666960088726393</v>
      </c>
      <c r="H28" s="164">
        <v>8.9900189908499613</v>
      </c>
      <c r="I28" s="164">
        <v>8.4810168662538814</v>
      </c>
      <c r="J28" s="164">
        <v>8.0880426942195509</v>
      </c>
      <c r="K28" s="164">
        <v>9.3714634901898748</v>
      </c>
      <c r="L28" s="164">
        <v>7.1621731753653179</v>
      </c>
      <c r="M28" s="164">
        <v>7.3191269111105743</v>
      </c>
      <c r="N28" s="171">
        <v>-2.9918934641845305</v>
      </c>
      <c r="O28" s="171">
        <v>2.6135002113150785</v>
      </c>
      <c r="P28" s="171">
        <v>4.6206879313796687</v>
      </c>
      <c r="Q28" s="171">
        <v>4.6022821031238283</v>
      </c>
      <c r="R28" s="171">
        <v>5.6249716546025637</v>
      </c>
      <c r="S28" s="171">
        <v>6.8412526861430489</v>
      </c>
      <c r="T28" s="171">
        <v>6.5900960019485986</v>
      </c>
      <c r="U28" s="171">
        <v>6.7216453824436826</v>
      </c>
      <c r="V28" s="171">
        <v>7.1298919904592077</v>
      </c>
      <c r="W28" s="171">
        <v>5.9369591586558368</v>
      </c>
      <c r="X28" s="171">
        <v>7.2806862092665998</v>
      </c>
      <c r="Y28" s="171">
        <v>6.907525154189587</v>
      </c>
      <c r="Z28" s="171">
        <v>17.576554439141102</v>
      </c>
      <c r="AA28" s="171">
        <v>3.9874982335821447</v>
      </c>
      <c r="AB28" s="171">
        <v>6.3452318010064896</v>
      </c>
      <c r="AC28" s="171">
        <v>6.0914385956749282</v>
      </c>
    </row>
    <row r="29" spans="1:29" ht="20.100000000000001" customHeight="1" outlineLevel="1" x14ac:dyDescent="0.2">
      <c r="A29" s="23" t="s">
        <v>57</v>
      </c>
      <c r="B29" s="186"/>
      <c r="C29" s="186"/>
      <c r="D29" s="186"/>
      <c r="E29" s="186"/>
      <c r="F29" s="186"/>
      <c r="G29" s="186"/>
      <c r="H29" s="186"/>
      <c r="I29" s="186"/>
      <c r="J29" s="186"/>
      <c r="K29" s="186"/>
      <c r="L29" s="186"/>
      <c r="M29" s="186"/>
      <c r="N29" s="28">
        <v>5.1303059940912341</v>
      </c>
      <c r="O29" s="28">
        <v>5.7343867821835977</v>
      </c>
      <c r="P29" s="28">
        <v>3.6381686124522274</v>
      </c>
      <c r="Q29" s="28">
        <v>5.8789118685405581</v>
      </c>
      <c r="R29" s="28">
        <v>6.2180335604653623</v>
      </c>
      <c r="S29" s="28">
        <v>7.2619375020638861</v>
      </c>
      <c r="T29" s="28">
        <v>5.7057531779301423</v>
      </c>
      <c r="U29" s="28">
        <v>5.461817520358025</v>
      </c>
      <c r="V29" s="28">
        <v>6.5957258052969792</v>
      </c>
      <c r="W29" s="28">
        <v>3.8985122425294536</v>
      </c>
      <c r="X29" s="28">
        <v>5.6507791638008733</v>
      </c>
      <c r="Y29" s="28">
        <v>6.7059342599499718</v>
      </c>
      <c r="Z29" s="28">
        <v>10.395574161965751</v>
      </c>
      <c r="AA29" s="28">
        <v>1.9975382255084626</v>
      </c>
      <c r="AB29" s="28">
        <v>5.5136621408541542</v>
      </c>
      <c r="AC29" s="28">
        <v>4.8336381444494068</v>
      </c>
    </row>
    <row r="30" spans="1:29" ht="20.100000000000001" customHeight="1" outlineLevel="1" x14ac:dyDescent="0.2">
      <c r="A30" s="23" t="s">
        <v>58</v>
      </c>
      <c r="B30" s="186"/>
      <c r="C30" s="186"/>
      <c r="D30" s="186"/>
      <c r="E30" s="186"/>
      <c r="F30" s="186"/>
      <c r="G30" s="186"/>
      <c r="H30" s="186"/>
      <c r="I30" s="186"/>
      <c r="J30" s="186"/>
      <c r="K30" s="186"/>
      <c r="L30" s="186"/>
      <c r="M30" s="186"/>
      <c r="N30" s="28">
        <v>-10.756227304883126</v>
      </c>
      <c r="O30" s="28">
        <v>-19.130298769986585</v>
      </c>
      <c r="P30" s="28">
        <v>-9.9208435702989206</v>
      </c>
      <c r="Q30" s="28">
        <v>-10.775810536348951</v>
      </c>
      <c r="R30" s="28">
        <v>-6.4353869235659005</v>
      </c>
      <c r="S30" s="28">
        <v>-5.5611281318735228</v>
      </c>
      <c r="T30" s="28">
        <v>-3.854493768467544</v>
      </c>
      <c r="U30" s="28">
        <v>-2.6267471460681149</v>
      </c>
      <c r="V30" s="28">
        <v>-1.6588313940307104</v>
      </c>
      <c r="W30" s="28">
        <v>0.49855142716292872</v>
      </c>
      <c r="X30" s="28">
        <v>0.35041579633568498</v>
      </c>
      <c r="Y30" s="28">
        <v>1.2648103314245016</v>
      </c>
      <c r="Z30" s="28">
        <v>20.806412430662004</v>
      </c>
      <c r="AA30" s="28">
        <v>23.864198179254501</v>
      </c>
      <c r="AB30" s="28">
        <v>26.857523208870152</v>
      </c>
      <c r="AC30" s="28">
        <v>26.369011445700075</v>
      </c>
    </row>
    <row r="31" spans="1:29" ht="20.100000000000001" customHeight="1" outlineLevel="1" x14ac:dyDescent="0.2">
      <c r="A31" s="23" t="s">
        <v>59</v>
      </c>
      <c r="B31" s="186"/>
      <c r="C31" s="186"/>
      <c r="D31" s="186"/>
      <c r="E31" s="186"/>
      <c r="F31" s="186"/>
      <c r="G31" s="186"/>
      <c r="H31" s="186"/>
      <c r="I31" s="186"/>
      <c r="J31" s="186"/>
      <c r="K31" s="186"/>
      <c r="L31" s="186"/>
      <c r="M31" s="186"/>
      <c r="N31" s="28">
        <v>-8.6167553731795739</v>
      </c>
      <c r="O31" s="28">
        <v>53.877736135784524</v>
      </c>
      <c r="P31" s="28">
        <v>48.503216603011111</v>
      </c>
      <c r="Q31" s="28">
        <v>41.056774303886996</v>
      </c>
      <c r="R31" s="28">
        <v>44.9277265598177</v>
      </c>
      <c r="S31" s="28">
        <v>42.931407566621921</v>
      </c>
      <c r="T31" s="28">
        <v>45.640865318208121</v>
      </c>
      <c r="U31" s="28">
        <v>43.63981268824169</v>
      </c>
      <c r="V31" s="28">
        <v>38.05719564154429</v>
      </c>
      <c r="W31" s="28">
        <v>48.052578057980057</v>
      </c>
      <c r="X31" s="28">
        <v>27.111232205059725</v>
      </c>
      <c r="Y31" s="28">
        <v>20.756105853517962</v>
      </c>
      <c r="Z31" s="28">
        <v>17.738856910852562</v>
      </c>
      <c r="AA31" s="28">
        <v>34.091799225461337</v>
      </c>
      <c r="AB31" s="28">
        <v>56.715146311908818</v>
      </c>
      <c r="AC31" s="28">
        <v>47.577043788615441</v>
      </c>
    </row>
    <row r="32" spans="1:29" ht="20.100000000000001" customHeight="1" outlineLevel="1" x14ac:dyDescent="0.2">
      <c r="A32" s="23" t="s">
        <v>64</v>
      </c>
      <c r="B32" s="186"/>
      <c r="C32" s="186"/>
      <c r="D32" s="186"/>
      <c r="E32" s="186"/>
      <c r="F32" s="186"/>
      <c r="G32" s="186"/>
      <c r="H32" s="186"/>
      <c r="I32" s="186"/>
      <c r="J32" s="186"/>
      <c r="K32" s="186"/>
      <c r="L32" s="186"/>
      <c r="M32" s="186"/>
      <c r="N32" s="28">
        <v>-16.995591939976141</v>
      </c>
      <c r="O32" s="28">
        <v>1.2410774348296982</v>
      </c>
      <c r="P32" s="28">
        <v>8.3370053222593601</v>
      </c>
      <c r="Q32" s="28">
        <v>4.6179082320969878</v>
      </c>
      <c r="R32" s="28">
        <v>5.9202492235548503</v>
      </c>
      <c r="S32" s="28">
        <v>7.6072710630602147</v>
      </c>
      <c r="T32" s="28">
        <v>9.1926126259120551</v>
      </c>
      <c r="U32" s="28">
        <v>9.9199561523887567</v>
      </c>
      <c r="V32" s="28">
        <v>9.0704360596645319</v>
      </c>
      <c r="W32" s="28">
        <v>9.8000708117778395</v>
      </c>
      <c r="X32" s="28">
        <v>11.249536003227885</v>
      </c>
      <c r="Y32" s="28">
        <v>7.9919300446957235</v>
      </c>
      <c r="Z32" s="28">
        <v>34.92658729066202</v>
      </c>
      <c r="AA32" s="28">
        <v>2.2179112535141976</v>
      </c>
      <c r="AB32" s="28">
        <v>1.7212289125059521</v>
      </c>
      <c r="AC32" s="28">
        <v>2.5395517158013705</v>
      </c>
    </row>
    <row r="33" spans="1:29" s="45" customFormat="1" ht="20.100000000000001" customHeight="1" x14ac:dyDescent="0.25">
      <c r="A33" s="26" t="s">
        <v>11</v>
      </c>
      <c r="B33" s="164">
        <v>9.5668861865004438</v>
      </c>
      <c r="C33" s="164">
        <v>9.6604544185822991</v>
      </c>
      <c r="D33" s="164">
        <v>4.0831858772686642</v>
      </c>
      <c r="E33" s="164">
        <v>8.7298491067603301</v>
      </c>
      <c r="F33" s="164">
        <v>7.4946225779681805</v>
      </c>
      <c r="G33" s="164">
        <v>6.8040128953024386</v>
      </c>
      <c r="H33" s="164">
        <v>9.1531370554006699</v>
      </c>
      <c r="I33" s="164">
        <v>7.3550081386568387</v>
      </c>
      <c r="J33" s="164">
        <v>7.5782455179350459</v>
      </c>
      <c r="K33" s="164">
        <v>8.6898721077189762</v>
      </c>
      <c r="L33" s="164">
        <v>7.944332702924684</v>
      </c>
      <c r="M33" s="164">
        <v>7.6495931291733452</v>
      </c>
      <c r="N33" s="171">
        <v>4.7255233308999331</v>
      </c>
      <c r="O33" s="171">
        <v>4.7759126044285019</v>
      </c>
      <c r="P33" s="171">
        <v>6.2111321734155753</v>
      </c>
      <c r="Q33" s="171">
        <v>4.2531551789558861</v>
      </c>
      <c r="R33" s="171">
        <v>4.3147083297541071</v>
      </c>
      <c r="S33" s="171">
        <v>4.4797217230680317</v>
      </c>
      <c r="T33" s="171">
        <v>4.1742321648418299</v>
      </c>
      <c r="U33" s="171">
        <v>4.9110618516503681</v>
      </c>
      <c r="V33" s="171">
        <v>5.3248357895119369</v>
      </c>
      <c r="W33" s="171">
        <v>5.2556890391498072</v>
      </c>
      <c r="X33" s="171">
        <v>4.8340601913381933</v>
      </c>
      <c r="Y33" s="171">
        <v>4.8301845647578787</v>
      </c>
      <c r="Z33" s="171">
        <v>4.5267808612989953</v>
      </c>
      <c r="AA33" s="171">
        <v>4.109361610497583</v>
      </c>
      <c r="AB33" s="171">
        <v>4.5156852691253873</v>
      </c>
      <c r="AC33" s="171">
        <v>6.0549188773486833</v>
      </c>
    </row>
    <row r="34" spans="1:29" ht="20.100000000000001" customHeight="1" outlineLevel="1" x14ac:dyDescent="0.2">
      <c r="A34" s="23" t="s">
        <v>57</v>
      </c>
      <c r="B34" s="186"/>
      <c r="C34" s="186"/>
      <c r="D34" s="186"/>
      <c r="E34" s="186"/>
      <c r="F34" s="186"/>
      <c r="G34" s="186"/>
      <c r="H34" s="186"/>
      <c r="I34" s="186"/>
      <c r="J34" s="186"/>
      <c r="K34" s="186"/>
      <c r="L34" s="186"/>
      <c r="M34" s="186"/>
      <c r="N34" s="28">
        <v>2.5182576006602218</v>
      </c>
      <c r="O34" s="28">
        <v>4.3773866014435105</v>
      </c>
      <c r="P34" s="28">
        <v>5.0628155820744416</v>
      </c>
      <c r="Q34" s="28">
        <v>2.6533978728503342</v>
      </c>
      <c r="R34" s="28">
        <v>3.754681481833122</v>
      </c>
      <c r="S34" s="28">
        <v>3.5394399458264298</v>
      </c>
      <c r="T34" s="28">
        <v>3.0532632922570269</v>
      </c>
      <c r="U34" s="28">
        <v>4.4719655461237888</v>
      </c>
      <c r="V34" s="28">
        <v>4.6022233221336384</v>
      </c>
      <c r="W34" s="28">
        <v>4.4337541420752444</v>
      </c>
      <c r="X34" s="28">
        <v>3.8524999008023504</v>
      </c>
      <c r="Y34" s="28">
        <v>3.7733479007335826</v>
      </c>
      <c r="Z34" s="28">
        <v>5.0737573441418276</v>
      </c>
      <c r="AA34" s="28">
        <v>2.8997030439053293</v>
      </c>
      <c r="AB34" s="28">
        <v>2.5675693533394859</v>
      </c>
      <c r="AC34" s="28">
        <v>4.7544358596699228</v>
      </c>
    </row>
    <row r="35" spans="1:29" ht="20.100000000000001" customHeight="1" outlineLevel="1" x14ac:dyDescent="0.2">
      <c r="A35" s="23" t="s">
        <v>58</v>
      </c>
      <c r="B35" s="186"/>
      <c r="C35" s="186"/>
      <c r="D35" s="186"/>
      <c r="E35" s="186"/>
      <c r="F35" s="186"/>
      <c r="G35" s="186"/>
      <c r="H35" s="186"/>
      <c r="I35" s="186"/>
      <c r="J35" s="186"/>
      <c r="K35" s="186"/>
      <c r="L35" s="186"/>
      <c r="M35" s="186"/>
      <c r="N35" s="28">
        <v>8.4028395640908258</v>
      </c>
      <c r="O35" s="28">
        <v>4.8841700208539214</v>
      </c>
      <c r="P35" s="28">
        <v>6.3853187944686916</v>
      </c>
      <c r="Q35" s="28">
        <v>5.2820000609372411</v>
      </c>
      <c r="R35" s="28">
        <v>4.5323131364198499</v>
      </c>
      <c r="S35" s="28">
        <v>3.5810843933250092</v>
      </c>
      <c r="T35" s="28">
        <v>4.8130817539866744</v>
      </c>
      <c r="U35" s="28">
        <v>3.5589105012476598</v>
      </c>
      <c r="V35" s="28">
        <v>5.4082123750836972</v>
      </c>
      <c r="W35" s="28">
        <v>5.4305596478814024</v>
      </c>
      <c r="X35" s="28">
        <v>5.8766534924985825</v>
      </c>
      <c r="Y35" s="28">
        <v>6.0674253906025726</v>
      </c>
      <c r="Z35" s="28">
        <v>2.2110289223823965</v>
      </c>
      <c r="AA35" s="28">
        <v>5.3186090348768564</v>
      </c>
      <c r="AB35" s="28">
        <v>4.9800166433737649</v>
      </c>
      <c r="AC35" s="28">
        <v>6.4955465619703174</v>
      </c>
    </row>
    <row r="36" spans="1:29" ht="20.100000000000001" customHeight="1" outlineLevel="1" x14ac:dyDescent="0.2">
      <c r="A36" s="23" t="s">
        <v>59</v>
      </c>
      <c r="B36" s="186"/>
      <c r="C36" s="186"/>
      <c r="D36" s="186"/>
      <c r="E36" s="186"/>
      <c r="F36" s="186"/>
      <c r="G36" s="186"/>
      <c r="H36" s="186"/>
      <c r="I36" s="186"/>
      <c r="J36" s="186"/>
      <c r="K36" s="186"/>
      <c r="L36" s="186"/>
      <c r="M36" s="186"/>
      <c r="N36" s="28">
        <v>36.225025738536843</v>
      </c>
      <c r="O36" s="28">
        <v>27.801308463437728</v>
      </c>
      <c r="P36" s="28">
        <v>28.100543357839861</v>
      </c>
      <c r="Q36" s="28">
        <v>16.623012548626836</v>
      </c>
      <c r="R36" s="28">
        <v>14.782162708743066</v>
      </c>
      <c r="S36" s="28">
        <v>11.463562399692918</v>
      </c>
      <c r="T36" s="28">
        <v>10.528192109102651</v>
      </c>
      <c r="U36" s="28">
        <v>7.5039267999955666</v>
      </c>
      <c r="V36" s="28">
        <v>8.3548154918499442</v>
      </c>
      <c r="W36" s="28">
        <v>9.8819736844339374</v>
      </c>
      <c r="X36" s="28">
        <v>11.053117537673442</v>
      </c>
      <c r="Y36" s="28">
        <v>11.626742053610641</v>
      </c>
      <c r="Z36" s="28">
        <v>39.252149024799209</v>
      </c>
      <c r="AA36" s="28">
        <v>27.510925493504182</v>
      </c>
      <c r="AB36" s="28">
        <v>30.922883501672274</v>
      </c>
      <c r="AC36" s="28">
        <v>33.45298666951178</v>
      </c>
    </row>
    <row r="37" spans="1:29" ht="20.100000000000001" customHeight="1" outlineLevel="1" x14ac:dyDescent="0.2">
      <c r="A37" s="23" t="s">
        <v>64</v>
      </c>
      <c r="B37" s="186"/>
      <c r="C37" s="186"/>
      <c r="D37" s="186"/>
      <c r="E37" s="186"/>
      <c r="F37" s="186"/>
      <c r="G37" s="186"/>
      <c r="H37" s="186"/>
      <c r="I37" s="186"/>
      <c r="J37" s="186"/>
      <c r="K37" s="186"/>
      <c r="L37" s="186"/>
      <c r="M37" s="186"/>
      <c r="N37" s="28">
        <v>7.3138641832507325</v>
      </c>
      <c r="O37" s="28">
        <v>4.5196588984550692</v>
      </c>
      <c r="P37" s="28">
        <v>7.8485358113568955</v>
      </c>
      <c r="Q37" s="28">
        <v>7.1234364259770517</v>
      </c>
      <c r="R37" s="28">
        <v>4.9983709829566854</v>
      </c>
      <c r="S37" s="28">
        <v>6.7621321688671587</v>
      </c>
      <c r="T37" s="28">
        <v>6.3354129763049727</v>
      </c>
      <c r="U37" s="28">
        <v>6.3662720474909698</v>
      </c>
      <c r="V37" s="28">
        <v>6.8949367164965771</v>
      </c>
      <c r="W37" s="28">
        <v>6.9378999575981135</v>
      </c>
      <c r="X37" s="28">
        <v>6.5118472164285954</v>
      </c>
      <c r="Y37" s="28">
        <v>6.5473060596239954</v>
      </c>
      <c r="Z37" s="28">
        <v>2.1004402724196516</v>
      </c>
      <c r="AA37" s="28">
        <v>5.1408460058754413</v>
      </c>
      <c r="AB37" s="28">
        <v>7.4119259764814416</v>
      </c>
      <c r="AC37" s="28">
        <v>7.2831427361235495</v>
      </c>
    </row>
    <row r="38" spans="1:29" s="45" customFormat="1" ht="20.100000000000001" customHeight="1" x14ac:dyDescent="0.25">
      <c r="A38" s="26" t="s">
        <v>4</v>
      </c>
      <c r="B38" s="164">
        <v>14.147937412703415</v>
      </c>
      <c r="C38" s="164">
        <v>12.303907452296334</v>
      </c>
      <c r="D38" s="164">
        <v>5.190305029738294</v>
      </c>
      <c r="E38" s="164">
        <v>9.4272860297910679</v>
      </c>
      <c r="F38" s="164">
        <v>8.9504702786234542</v>
      </c>
      <c r="G38" s="164">
        <v>7.7557350614380018</v>
      </c>
      <c r="H38" s="164">
        <v>9.0019162683606293</v>
      </c>
      <c r="I38" s="164">
        <v>8.8574855364517528</v>
      </c>
      <c r="J38" s="164">
        <v>8.7145365254549123</v>
      </c>
      <c r="K38" s="164">
        <v>9.659926416399907</v>
      </c>
      <c r="L38" s="164">
        <v>8.3151546192627777</v>
      </c>
      <c r="M38" s="164">
        <v>8.7461337100700014</v>
      </c>
      <c r="N38" s="171">
        <v>2.8727094336981822</v>
      </c>
      <c r="O38" s="171">
        <v>3.1764809085413281</v>
      </c>
      <c r="P38" s="171">
        <v>5.593761596021797</v>
      </c>
      <c r="Q38" s="171">
        <v>3.0572925126038442</v>
      </c>
      <c r="R38" s="171">
        <v>3.7174703227336328</v>
      </c>
      <c r="S38" s="171">
        <v>4.3911477956445975</v>
      </c>
      <c r="T38" s="171">
        <v>4.3899845870461451</v>
      </c>
      <c r="U38" s="171">
        <v>3.459647841006666</v>
      </c>
      <c r="V38" s="171">
        <v>4.4701783788037028</v>
      </c>
      <c r="W38" s="171">
        <v>3.7222911534812337</v>
      </c>
      <c r="X38" s="171">
        <v>4.2724886331344756</v>
      </c>
      <c r="Y38" s="171">
        <v>4.110593973985786</v>
      </c>
      <c r="Z38" s="171">
        <v>5.018746832004398</v>
      </c>
      <c r="AA38" s="171">
        <v>3.85272314508188</v>
      </c>
      <c r="AB38" s="171">
        <v>6.0636619788697645</v>
      </c>
      <c r="AC38" s="171">
        <v>6.6613758500740055</v>
      </c>
    </row>
    <row r="39" spans="1:29" ht="20.100000000000001" customHeight="1" outlineLevel="1" x14ac:dyDescent="0.2">
      <c r="A39" s="23" t="s">
        <v>57</v>
      </c>
      <c r="B39" s="186"/>
      <c r="C39" s="186"/>
      <c r="D39" s="186"/>
      <c r="E39" s="186"/>
      <c r="F39" s="186"/>
      <c r="G39" s="186"/>
      <c r="H39" s="186"/>
      <c r="I39" s="186"/>
      <c r="J39" s="186"/>
      <c r="K39" s="186"/>
      <c r="L39" s="186"/>
      <c r="M39" s="186"/>
      <c r="N39" s="28">
        <v>1.8282725894005829</v>
      </c>
      <c r="O39" s="28">
        <v>1.9846795084909981</v>
      </c>
      <c r="P39" s="28">
        <v>4.0492048760404353</v>
      </c>
      <c r="Q39" s="28">
        <v>0.27736198985722266</v>
      </c>
      <c r="R39" s="28">
        <v>0.97200711805151785</v>
      </c>
      <c r="S39" s="28">
        <v>2.3673800089469799</v>
      </c>
      <c r="T39" s="28">
        <v>2.6662775463580952</v>
      </c>
      <c r="U39" s="28">
        <v>1.9202315538935648</v>
      </c>
      <c r="V39" s="28">
        <v>2.601323611660066</v>
      </c>
      <c r="W39" s="28">
        <v>1.8187877735351274</v>
      </c>
      <c r="X39" s="28">
        <v>2.2663739468159978</v>
      </c>
      <c r="Y39" s="28">
        <v>1.3355272193649661</v>
      </c>
      <c r="Z39" s="28">
        <v>7.6094097346915817</v>
      </c>
      <c r="AA39" s="28">
        <v>4.1008774591993804</v>
      </c>
      <c r="AB39" s="28">
        <v>5.2270568001111606</v>
      </c>
      <c r="AC39" s="28">
        <v>5.9572323417267175</v>
      </c>
    </row>
    <row r="40" spans="1:29" ht="20.100000000000001" customHeight="1" outlineLevel="1" x14ac:dyDescent="0.2">
      <c r="A40" s="23" t="s">
        <v>58</v>
      </c>
      <c r="B40" s="186"/>
      <c r="C40" s="186"/>
      <c r="D40" s="186"/>
      <c r="E40" s="186"/>
      <c r="F40" s="186"/>
      <c r="G40" s="186"/>
      <c r="H40" s="186"/>
      <c r="I40" s="186"/>
      <c r="J40" s="186"/>
      <c r="K40" s="186"/>
      <c r="L40" s="186"/>
      <c r="M40" s="186"/>
      <c r="N40" s="28">
        <v>-0.51847547955978734</v>
      </c>
      <c r="O40" s="28">
        <v>-1.4834020601125919</v>
      </c>
      <c r="P40" s="28">
        <v>0.29209513077126925</v>
      </c>
      <c r="Q40" s="28">
        <v>3.3228472051436833</v>
      </c>
      <c r="R40" s="28">
        <v>2.5252989378677166</v>
      </c>
      <c r="S40" s="28">
        <v>2.9891410559584171</v>
      </c>
      <c r="T40" s="28">
        <v>2.3356133952502005</v>
      </c>
      <c r="U40" s="28">
        <v>1.9858350885310447</v>
      </c>
      <c r="V40" s="28">
        <v>2.2888271967481764</v>
      </c>
      <c r="W40" s="28">
        <v>2.0704148929363058</v>
      </c>
      <c r="X40" s="28">
        <v>1.9571305415135529</v>
      </c>
      <c r="Y40" s="28">
        <v>2.1789445264518825</v>
      </c>
      <c r="Z40" s="28">
        <v>0.33711334611690835</v>
      </c>
      <c r="AA40" s="28">
        <v>3.6766372648364536</v>
      </c>
      <c r="AB40" s="28">
        <v>2.6719160495568404</v>
      </c>
      <c r="AC40" s="28">
        <v>2.3420197371491556</v>
      </c>
    </row>
    <row r="41" spans="1:29" ht="20.100000000000001" customHeight="1" outlineLevel="1" x14ac:dyDescent="0.2">
      <c r="A41" s="23" t="s">
        <v>59</v>
      </c>
      <c r="B41" s="186"/>
      <c r="C41" s="186"/>
      <c r="D41" s="186"/>
      <c r="E41" s="186"/>
      <c r="F41" s="186"/>
      <c r="G41" s="186"/>
      <c r="H41" s="186"/>
      <c r="I41" s="186"/>
      <c r="J41" s="186"/>
      <c r="K41" s="186"/>
      <c r="L41" s="186"/>
      <c r="M41" s="186"/>
      <c r="N41" s="28">
        <v>-29.950992333593408</v>
      </c>
      <c r="O41" s="28">
        <v>-17.521260648184633</v>
      </c>
      <c r="P41" s="28">
        <v>-10.76270190061028</v>
      </c>
      <c r="Q41" s="28">
        <v>4.5558638723222602</v>
      </c>
      <c r="R41" s="28">
        <v>4.3562379863591323</v>
      </c>
      <c r="S41" s="28">
        <v>4.1385494544239494</v>
      </c>
      <c r="T41" s="28">
        <v>3.8088941997145853</v>
      </c>
      <c r="U41" s="28">
        <v>5.429303545623811</v>
      </c>
      <c r="V41" s="28">
        <v>5.9180984618703238</v>
      </c>
      <c r="W41" s="28">
        <v>3.8708801563826269</v>
      </c>
      <c r="X41" s="28">
        <v>3.8996577908053989</v>
      </c>
      <c r="Y41" s="28">
        <v>18.922899622563435</v>
      </c>
      <c r="Z41" s="28">
        <v>48.846914035198772</v>
      </c>
      <c r="AA41" s="28">
        <v>17.360736310065029</v>
      </c>
      <c r="AB41" s="28">
        <v>39.541193802526408</v>
      </c>
      <c r="AC41" s="28">
        <v>33.983025990734888</v>
      </c>
    </row>
    <row r="42" spans="1:29" ht="20.100000000000001" customHeight="1" outlineLevel="1" x14ac:dyDescent="0.2">
      <c r="A42" s="23" t="s">
        <v>64</v>
      </c>
      <c r="B42" s="186"/>
      <c r="C42" s="186"/>
      <c r="D42" s="186"/>
      <c r="E42" s="186"/>
      <c r="F42" s="186"/>
      <c r="G42" s="186"/>
      <c r="H42" s="186"/>
      <c r="I42" s="186"/>
      <c r="J42" s="186"/>
      <c r="K42" s="186"/>
      <c r="L42" s="186"/>
      <c r="M42" s="186"/>
      <c r="N42" s="28">
        <v>9.0967435447167713</v>
      </c>
      <c r="O42" s="28">
        <v>9.0439831764914018</v>
      </c>
      <c r="P42" s="28">
        <v>12.093911486928803</v>
      </c>
      <c r="Q42" s="28">
        <v>9.0930718580047767</v>
      </c>
      <c r="R42" s="28">
        <v>10.258630286400139</v>
      </c>
      <c r="S42" s="28">
        <v>9.3763172514681923</v>
      </c>
      <c r="T42" s="28">
        <v>8.9687316202793479</v>
      </c>
      <c r="U42" s="28">
        <v>7.3131870009709434</v>
      </c>
      <c r="V42" s="28">
        <v>9.3501747346407758</v>
      </c>
      <c r="W42" s="28">
        <v>8.5808264186363363</v>
      </c>
      <c r="X42" s="28">
        <v>9.6155902792444685</v>
      </c>
      <c r="Y42" s="28">
        <v>10.159440337014015</v>
      </c>
      <c r="Z42" s="28">
        <v>-1.1162243212819185</v>
      </c>
      <c r="AA42" s="28">
        <v>2.6953079169383769</v>
      </c>
      <c r="AB42" s="28">
        <v>7.1702248650959275</v>
      </c>
      <c r="AC42" s="28">
        <v>8.071896767757968</v>
      </c>
    </row>
    <row r="43" spans="1:29" s="45" customFormat="1" ht="20.100000000000001" customHeight="1" x14ac:dyDescent="0.25">
      <c r="A43" s="26" t="s">
        <v>145</v>
      </c>
      <c r="B43" s="164">
        <v>0.26984467749949359</v>
      </c>
      <c r="C43" s="164">
        <v>8.1247846322034594</v>
      </c>
      <c r="D43" s="164">
        <v>4.3264351510120038</v>
      </c>
      <c r="E43" s="164">
        <v>10.768381845771843</v>
      </c>
      <c r="F43" s="164">
        <v>8.2866196512942984</v>
      </c>
      <c r="G43" s="164">
        <v>7.7079760445750836</v>
      </c>
      <c r="H43" s="164">
        <v>8.9225601023233416</v>
      </c>
      <c r="I43" s="164">
        <v>8.6058141806899009</v>
      </c>
      <c r="J43" s="164">
        <v>7.8695541724335758</v>
      </c>
      <c r="K43" s="164">
        <v>7.6517995504092262</v>
      </c>
      <c r="L43" s="164">
        <v>8.5520551045251807</v>
      </c>
      <c r="M43" s="164">
        <v>7.1471227004607343</v>
      </c>
      <c r="N43" s="171">
        <v>6.2632537063891265</v>
      </c>
      <c r="O43" s="171">
        <v>3.5017450983267566</v>
      </c>
      <c r="P43" s="171">
        <v>7.9440701287748166</v>
      </c>
      <c r="Q43" s="171">
        <v>5.0159733660779553</v>
      </c>
      <c r="R43" s="171">
        <v>5.9894688394821767</v>
      </c>
      <c r="S43" s="171">
        <v>5.9268747711726553</v>
      </c>
      <c r="T43" s="171">
        <v>5.1330737184375907</v>
      </c>
      <c r="U43" s="171">
        <v>3.7466560607665005</v>
      </c>
      <c r="V43" s="171">
        <v>7.8091459098865359</v>
      </c>
      <c r="W43" s="171">
        <v>8.0294436429927636</v>
      </c>
      <c r="X43" s="171">
        <v>6.793802344916525</v>
      </c>
      <c r="Y43" s="171">
        <v>7.8181723654936288</v>
      </c>
      <c r="Z43" s="171">
        <v>-4.5676642766756572</v>
      </c>
      <c r="AA43" s="171">
        <v>-1.847768087223596</v>
      </c>
      <c r="AB43" s="171">
        <v>2.2613832040958681</v>
      </c>
      <c r="AC43" s="171">
        <v>3.0378015484930216</v>
      </c>
    </row>
    <row r="44" spans="1:29" ht="20.100000000000001" customHeight="1" outlineLevel="1" x14ac:dyDescent="0.2">
      <c r="A44" s="23" t="s">
        <v>57</v>
      </c>
      <c r="B44" s="186"/>
      <c r="C44" s="186"/>
      <c r="D44" s="186"/>
      <c r="E44" s="186"/>
      <c r="F44" s="186"/>
      <c r="G44" s="186"/>
      <c r="H44" s="186"/>
      <c r="I44" s="186"/>
      <c r="J44" s="186"/>
      <c r="K44" s="186"/>
      <c r="L44" s="186"/>
      <c r="M44" s="186"/>
      <c r="N44" s="28">
        <v>11.657333975624296</v>
      </c>
      <c r="O44" s="28">
        <v>6.9832815364645136</v>
      </c>
      <c r="P44" s="28">
        <v>7.2414411737286297</v>
      </c>
      <c r="Q44" s="28">
        <v>4.7506150348213803</v>
      </c>
      <c r="R44" s="28">
        <v>4.4442601789184453</v>
      </c>
      <c r="S44" s="28">
        <v>4.8266832381664981</v>
      </c>
      <c r="T44" s="28">
        <v>4.6281529802438648</v>
      </c>
      <c r="U44" s="28">
        <v>4.0206198914024087</v>
      </c>
      <c r="V44" s="28">
        <v>6.14871765165823</v>
      </c>
      <c r="W44" s="28">
        <v>5.8168471099428771</v>
      </c>
      <c r="X44" s="28">
        <v>5.0679579833700874</v>
      </c>
      <c r="Y44" s="28">
        <v>6.3981799476919745</v>
      </c>
      <c r="Z44" s="28">
        <v>-9.5488019003990932</v>
      </c>
      <c r="AA44" s="28">
        <v>-10.913444933791597</v>
      </c>
      <c r="AB44" s="28">
        <v>-7.2669814427725345</v>
      </c>
      <c r="AC44" s="28">
        <v>-2.2608296641200072</v>
      </c>
    </row>
    <row r="45" spans="1:29" ht="20.100000000000001" customHeight="1" outlineLevel="1" x14ac:dyDescent="0.2">
      <c r="A45" s="23" t="s">
        <v>58</v>
      </c>
      <c r="B45" s="186"/>
      <c r="C45" s="186"/>
      <c r="D45" s="186"/>
      <c r="E45" s="186"/>
      <c r="F45" s="186"/>
      <c r="G45" s="186"/>
      <c r="H45" s="186"/>
      <c r="I45" s="186"/>
      <c r="J45" s="186"/>
      <c r="K45" s="186"/>
      <c r="L45" s="186"/>
      <c r="M45" s="186"/>
      <c r="N45" s="28">
        <v>4.0499039622663604</v>
      </c>
      <c r="O45" s="28">
        <v>2.5690468113168592</v>
      </c>
      <c r="P45" s="28">
        <v>4.6936750238645661</v>
      </c>
      <c r="Q45" s="28">
        <v>3.0365724143769133</v>
      </c>
      <c r="R45" s="28">
        <v>2.8611675395545304</v>
      </c>
      <c r="S45" s="28">
        <v>2.1153553285081679</v>
      </c>
      <c r="T45" s="28">
        <v>1.146945578116052</v>
      </c>
      <c r="U45" s="28">
        <v>0.40375305191877658</v>
      </c>
      <c r="V45" s="28">
        <v>2.2591143305013843</v>
      </c>
      <c r="W45" s="28">
        <v>2.5597395348684198</v>
      </c>
      <c r="X45" s="28">
        <v>2.7851510902902734</v>
      </c>
      <c r="Y45" s="28">
        <v>3.4317004325033698</v>
      </c>
      <c r="Z45" s="28">
        <v>-0.472819901147574</v>
      </c>
      <c r="AA45" s="28">
        <v>-10.919901969353823</v>
      </c>
      <c r="AB45" s="28">
        <v>-8.3500061433598063</v>
      </c>
      <c r="AC45" s="28">
        <v>-11.09514405226682</v>
      </c>
    </row>
    <row r="46" spans="1:29" ht="20.100000000000001" customHeight="1" outlineLevel="1" x14ac:dyDescent="0.2">
      <c r="A46" s="23" t="s">
        <v>59</v>
      </c>
      <c r="B46" s="186"/>
      <c r="C46" s="186"/>
      <c r="D46" s="186"/>
      <c r="E46" s="186"/>
      <c r="F46" s="186"/>
      <c r="G46" s="186"/>
      <c r="H46" s="186"/>
      <c r="I46" s="186"/>
      <c r="J46" s="186"/>
      <c r="K46" s="186"/>
      <c r="L46" s="186"/>
      <c r="M46" s="186"/>
      <c r="N46" s="28">
        <v>9.3924329604525241</v>
      </c>
      <c r="O46" s="28">
        <v>7.8405243730704246</v>
      </c>
      <c r="P46" s="28">
        <v>9.303834427000373</v>
      </c>
      <c r="Q46" s="28">
        <v>5.514079371461821</v>
      </c>
      <c r="R46" s="28">
        <v>5.0042413857467247</v>
      </c>
      <c r="S46" s="28">
        <v>5.6809355441084044</v>
      </c>
      <c r="T46" s="28">
        <v>4.6875172053004182</v>
      </c>
      <c r="U46" s="28">
        <v>2.9475280926401779</v>
      </c>
      <c r="V46" s="28">
        <v>6.8427982567535155</v>
      </c>
      <c r="W46" s="28">
        <v>6.3631473941632546</v>
      </c>
      <c r="X46" s="28">
        <v>6.3436420067482695</v>
      </c>
      <c r="Y46" s="28">
        <v>6.8275058450319488</v>
      </c>
      <c r="Z46" s="28">
        <v>-10.62459588906588</v>
      </c>
      <c r="AA46" s="28">
        <v>107.2640655568897</v>
      </c>
      <c r="AB46" s="28">
        <v>152.03087175100066</v>
      </c>
      <c r="AC46" s="28">
        <v>126.79265358104303</v>
      </c>
    </row>
    <row r="47" spans="1:29" ht="20.100000000000001" customHeight="1" outlineLevel="1" x14ac:dyDescent="0.2">
      <c r="A47" s="23" t="s">
        <v>64</v>
      </c>
      <c r="B47" s="186"/>
      <c r="C47" s="186"/>
      <c r="D47" s="186"/>
      <c r="E47" s="186"/>
      <c r="F47" s="186"/>
      <c r="G47" s="186"/>
      <c r="H47" s="186"/>
      <c r="I47" s="186"/>
      <c r="J47" s="186"/>
      <c r="K47" s="186"/>
      <c r="L47" s="186"/>
      <c r="M47" s="186"/>
      <c r="N47" s="28">
        <v>-4.8784418432784245</v>
      </c>
      <c r="O47" s="28">
        <v>-3.3603162890983986</v>
      </c>
      <c r="P47" s="28">
        <v>10.259941621759031</v>
      </c>
      <c r="Q47" s="28">
        <v>6.1031241158076801</v>
      </c>
      <c r="R47" s="28">
        <v>10.222089628448019</v>
      </c>
      <c r="S47" s="28">
        <v>9.3351825105876731</v>
      </c>
      <c r="T47" s="28">
        <v>7.4181135810339436</v>
      </c>
      <c r="U47" s="28">
        <v>4.3547665289087814</v>
      </c>
      <c r="V47" s="28">
        <v>13.202727654106754</v>
      </c>
      <c r="W47" s="28">
        <v>14.707157750738013</v>
      </c>
      <c r="X47" s="28">
        <v>11.862477620619911</v>
      </c>
      <c r="Y47" s="28">
        <v>12.42587725795938</v>
      </c>
      <c r="Z47" s="28">
        <v>7.2445955754093347</v>
      </c>
      <c r="AA47" s="28">
        <v>6.939805522337724</v>
      </c>
      <c r="AB47" s="28">
        <v>7.2640130140548909</v>
      </c>
      <c r="AC47" s="28">
        <v>3.4888956771807114</v>
      </c>
    </row>
    <row r="48" spans="1:29" s="45" customFormat="1" ht="20.100000000000001" customHeight="1" x14ac:dyDescent="0.25">
      <c r="A48" s="26" t="s">
        <v>6</v>
      </c>
      <c r="B48" s="164">
        <v>20.693659531283618</v>
      </c>
      <c r="C48" s="164">
        <v>15.354046974093226</v>
      </c>
      <c r="D48" s="164">
        <v>8.7730146273199878</v>
      </c>
      <c r="E48" s="164">
        <v>12.503851457606324</v>
      </c>
      <c r="F48" s="164">
        <v>10.023352190740788</v>
      </c>
      <c r="G48" s="164">
        <v>8.1040337384617942</v>
      </c>
      <c r="H48" s="164">
        <v>10.87483293376779</v>
      </c>
      <c r="I48" s="164">
        <v>8.7376876675331498</v>
      </c>
      <c r="J48" s="164">
        <v>8.356404202382814</v>
      </c>
      <c r="K48" s="164">
        <v>9.1411870922144356</v>
      </c>
      <c r="L48" s="164">
        <v>8.6326860152279234</v>
      </c>
      <c r="M48" s="164">
        <v>8.4989229074958867</v>
      </c>
      <c r="N48" s="171">
        <v>5.3473906315037212</v>
      </c>
      <c r="O48" s="171">
        <v>3.3540958222747301</v>
      </c>
      <c r="P48" s="171">
        <v>6.4343434732898839</v>
      </c>
      <c r="Q48" s="171">
        <v>5.2572220446044104</v>
      </c>
      <c r="R48" s="171">
        <v>5.4970429898990192</v>
      </c>
      <c r="S48" s="171">
        <v>5.4846835793924811</v>
      </c>
      <c r="T48" s="171">
        <v>4.9614169318488024</v>
      </c>
      <c r="U48" s="171">
        <v>5.0646292884727764</v>
      </c>
      <c r="V48" s="171">
        <v>6.2886745749808739</v>
      </c>
      <c r="W48" s="171">
        <v>5.6367045315523354</v>
      </c>
      <c r="X48" s="171">
        <v>5.5248484572616405</v>
      </c>
      <c r="Y48" s="171">
        <v>6.4979331280315451</v>
      </c>
      <c r="Z48" s="171">
        <v>-1.9067460248553125</v>
      </c>
      <c r="AA48" s="171">
        <v>1.4079572085120566</v>
      </c>
      <c r="AB48" s="171">
        <v>1.0878795453329773</v>
      </c>
      <c r="AC48" s="171">
        <v>3.1310561150417637</v>
      </c>
    </row>
    <row r="49" spans="1:29" ht="20.100000000000001" customHeight="1" outlineLevel="1" x14ac:dyDescent="0.2">
      <c r="A49" s="23" t="s">
        <v>57</v>
      </c>
      <c r="B49" s="186"/>
      <c r="C49" s="186"/>
      <c r="D49" s="186"/>
      <c r="E49" s="186"/>
      <c r="F49" s="186"/>
      <c r="G49" s="186"/>
      <c r="H49" s="186"/>
      <c r="I49" s="186"/>
      <c r="J49" s="186"/>
      <c r="K49" s="186"/>
      <c r="L49" s="186"/>
      <c r="M49" s="186"/>
      <c r="N49" s="28">
        <v>3.9973138672861968</v>
      </c>
      <c r="O49" s="28">
        <v>2.5367839739193005</v>
      </c>
      <c r="P49" s="28">
        <v>5.2350033935894169</v>
      </c>
      <c r="Q49" s="28">
        <v>5.0348981101566315</v>
      </c>
      <c r="R49" s="28">
        <v>4.8671714513548734</v>
      </c>
      <c r="S49" s="28">
        <v>5.55138212183516</v>
      </c>
      <c r="T49" s="28">
        <v>4.4256732320158063</v>
      </c>
      <c r="U49" s="28">
        <v>4.7948012438427465</v>
      </c>
      <c r="V49" s="28">
        <v>6.3054748272917172</v>
      </c>
      <c r="W49" s="28">
        <v>5.6579447083401568</v>
      </c>
      <c r="X49" s="28">
        <v>5.4428584785728571</v>
      </c>
      <c r="Y49" s="28">
        <v>6.7284558224537419</v>
      </c>
      <c r="Z49" s="28">
        <v>-1.8705866845878127</v>
      </c>
      <c r="AA49" s="28">
        <v>0.39497469560211829</v>
      </c>
      <c r="AB49" s="28">
        <v>2.1835658327035996</v>
      </c>
      <c r="AC49" s="28">
        <v>2.7406869249585082</v>
      </c>
    </row>
    <row r="50" spans="1:29" ht="20.100000000000001" customHeight="1" outlineLevel="1" x14ac:dyDescent="0.2">
      <c r="A50" s="23" t="s">
        <v>58</v>
      </c>
      <c r="B50" s="186"/>
      <c r="C50" s="186"/>
      <c r="D50" s="186"/>
      <c r="E50" s="186"/>
      <c r="F50" s="186"/>
      <c r="G50" s="186"/>
      <c r="H50" s="186"/>
      <c r="I50" s="186"/>
      <c r="J50" s="186"/>
      <c r="K50" s="186"/>
      <c r="L50" s="186"/>
      <c r="M50" s="186"/>
      <c r="N50" s="28">
        <v>2.238773764330436</v>
      </c>
      <c r="O50" s="28">
        <v>0.15656986766183553</v>
      </c>
      <c r="P50" s="28">
        <v>3.5642038262756519</v>
      </c>
      <c r="Q50" s="28">
        <v>2.3334291276208674</v>
      </c>
      <c r="R50" s="28">
        <v>2.7722278956343147</v>
      </c>
      <c r="S50" s="28">
        <v>4.1086293014906126</v>
      </c>
      <c r="T50" s="28">
        <v>2.6828648584359653</v>
      </c>
      <c r="U50" s="28">
        <v>1.515710277501543</v>
      </c>
      <c r="V50" s="28">
        <v>2.3151752230355966</v>
      </c>
      <c r="W50" s="28">
        <v>2.3465287868446376</v>
      </c>
      <c r="X50" s="28">
        <v>2.3822275532346362</v>
      </c>
      <c r="Y50" s="28">
        <v>2.9085161367936232</v>
      </c>
      <c r="Z50" s="28">
        <v>0.82559000167014152</v>
      </c>
      <c r="AA50" s="28">
        <v>1.8093814434127158</v>
      </c>
      <c r="AB50" s="28">
        <v>3.580874596533179</v>
      </c>
      <c r="AC50" s="28">
        <v>3.8246640191828738</v>
      </c>
    </row>
    <row r="51" spans="1:29" ht="20.100000000000001" customHeight="1" outlineLevel="1" x14ac:dyDescent="0.2">
      <c r="A51" s="23" t="s">
        <v>59</v>
      </c>
      <c r="B51" s="186"/>
      <c r="C51" s="186"/>
      <c r="D51" s="186"/>
      <c r="E51" s="186"/>
      <c r="F51" s="186"/>
      <c r="G51" s="186"/>
      <c r="H51" s="186"/>
      <c r="I51" s="186"/>
      <c r="J51" s="186"/>
      <c r="K51" s="186"/>
      <c r="L51" s="186"/>
      <c r="M51" s="186"/>
      <c r="N51" s="28">
        <v>56.938577416364502</v>
      </c>
      <c r="O51" s="28">
        <v>47.187462018591155</v>
      </c>
      <c r="P51" s="28">
        <v>50.021327564292683</v>
      </c>
      <c r="Q51" s="28">
        <v>38.559000310385656</v>
      </c>
      <c r="R51" s="28">
        <v>36.766062029778247</v>
      </c>
      <c r="S51" s="28">
        <v>26.837073143984597</v>
      </c>
      <c r="T51" s="28">
        <v>31.28287622947046</v>
      </c>
      <c r="U51" s="28">
        <v>27.914581965459064</v>
      </c>
      <c r="V51" s="28">
        <v>27.156287929432665</v>
      </c>
      <c r="W51" s="28">
        <v>23.448254929582511</v>
      </c>
      <c r="X51" s="28">
        <v>22.662420382466031</v>
      </c>
      <c r="Y51" s="28">
        <v>22.072296868236748</v>
      </c>
      <c r="Z51" s="28">
        <v>-5.2042582429507895</v>
      </c>
      <c r="AA51" s="28">
        <v>4.9614464990379714</v>
      </c>
      <c r="AB51" s="28">
        <v>3.8392104294851599</v>
      </c>
      <c r="AC51" s="28">
        <v>12.460912971186994</v>
      </c>
    </row>
    <row r="52" spans="1:29" ht="20.100000000000001" customHeight="1" outlineLevel="1" x14ac:dyDescent="0.2">
      <c r="A52" s="23" t="s">
        <v>64</v>
      </c>
      <c r="B52" s="186"/>
      <c r="C52" s="186"/>
      <c r="D52" s="186"/>
      <c r="E52" s="186"/>
      <c r="F52" s="186"/>
      <c r="G52" s="186"/>
      <c r="H52" s="186"/>
      <c r="I52" s="186"/>
      <c r="J52" s="186"/>
      <c r="K52" s="186"/>
      <c r="L52" s="186"/>
      <c r="M52" s="186"/>
      <c r="N52" s="28">
        <v>6.8640918172389682</v>
      </c>
      <c r="O52" s="28">
        <v>4.104718804344194</v>
      </c>
      <c r="P52" s="28">
        <v>7.870322950990106</v>
      </c>
      <c r="Q52" s="28">
        <v>5.1577623877900347</v>
      </c>
      <c r="R52" s="28">
        <v>6.2869676810656481</v>
      </c>
      <c r="S52" s="28">
        <v>4.676766597321814</v>
      </c>
      <c r="T52" s="28">
        <v>5.593749105789926</v>
      </c>
      <c r="U52" s="28">
        <v>5.847053931935128</v>
      </c>
      <c r="V52" s="28">
        <v>6.725485893655855</v>
      </c>
      <c r="W52" s="28">
        <v>5.9124017979981893</v>
      </c>
      <c r="X52" s="28">
        <v>5.9828464142210454</v>
      </c>
      <c r="Y52" s="28">
        <v>6.5267756728750994</v>
      </c>
      <c r="Z52" s="28">
        <v>-2.8786339127612233</v>
      </c>
      <c r="AA52" s="28">
        <v>3.170045752435223</v>
      </c>
      <c r="AB52" s="28">
        <v>-2.4024887911454385</v>
      </c>
      <c r="AC52" s="28">
        <v>3.0179358907447704</v>
      </c>
    </row>
    <row r="53" spans="1:29" s="45" customFormat="1" ht="20.100000000000001" customHeight="1" x14ac:dyDescent="0.25">
      <c r="A53" s="26" t="s">
        <v>7</v>
      </c>
      <c r="B53" s="164">
        <v>10.994881924127425</v>
      </c>
      <c r="C53" s="164">
        <v>12.020892881269317</v>
      </c>
      <c r="D53" s="164">
        <v>9.0857817859667023</v>
      </c>
      <c r="E53" s="164">
        <v>11.357557836807269</v>
      </c>
      <c r="F53" s="164">
        <v>9.3737059098221813</v>
      </c>
      <c r="G53" s="164">
        <v>8.5721163163167695</v>
      </c>
      <c r="H53" s="164">
        <v>9.7379387829095734</v>
      </c>
      <c r="I53" s="164">
        <v>8.2150445390916556</v>
      </c>
      <c r="J53" s="164">
        <v>7.7816648656959693</v>
      </c>
      <c r="K53" s="164">
        <v>7.6708073605680891</v>
      </c>
      <c r="L53" s="164">
        <v>7.0058810102471956</v>
      </c>
      <c r="M53" s="164">
        <v>7.0081167893691507</v>
      </c>
      <c r="N53" s="171">
        <v>10.314215430033467</v>
      </c>
      <c r="O53" s="171">
        <v>2.5409863415701373</v>
      </c>
      <c r="P53" s="171">
        <v>6.1654569149428502</v>
      </c>
      <c r="Q53" s="171">
        <v>3.4387767970727388</v>
      </c>
      <c r="R53" s="171">
        <v>4.7554707706410611</v>
      </c>
      <c r="S53" s="171">
        <v>5.2197140407623435</v>
      </c>
      <c r="T53" s="171">
        <v>5.4287738433282815</v>
      </c>
      <c r="U53" s="171">
        <v>6.5861929604777778</v>
      </c>
      <c r="V53" s="171">
        <v>7.3095507554252572</v>
      </c>
      <c r="W53" s="171">
        <v>6.4743354377296392</v>
      </c>
      <c r="X53" s="171">
        <v>5.9810095059858801</v>
      </c>
      <c r="Y53" s="171">
        <v>5.7276981461971204</v>
      </c>
      <c r="Z53" s="171">
        <v>-10.088046915260566</v>
      </c>
      <c r="AA53" s="171">
        <v>-0.48406343996759094</v>
      </c>
      <c r="AB53" s="171">
        <v>2.1857450286956706</v>
      </c>
      <c r="AC53" s="171">
        <v>3.7417004648476349</v>
      </c>
    </row>
    <row r="54" spans="1:29" ht="20.100000000000001" customHeight="1" outlineLevel="1" x14ac:dyDescent="0.2">
      <c r="A54" s="23" t="s">
        <v>57</v>
      </c>
      <c r="B54" s="186"/>
      <c r="C54" s="186"/>
      <c r="D54" s="186"/>
      <c r="E54" s="186"/>
      <c r="F54" s="186"/>
      <c r="G54" s="186"/>
      <c r="H54" s="186"/>
      <c r="I54" s="186"/>
      <c r="J54" s="186"/>
      <c r="K54" s="186"/>
      <c r="L54" s="186"/>
      <c r="M54" s="186"/>
      <c r="N54" s="28">
        <v>12.256167514525009</v>
      </c>
      <c r="O54" s="28">
        <v>3.0216213003067751</v>
      </c>
      <c r="P54" s="28">
        <v>6.400661026035559</v>
      </c>
      <c r="Q54" s="28">
        <v>3.7293474763093659</v>
      </c>
      <c r="R54" s="28">
        <v>4.5703316195147803</v>
      </c>
      <c r="S54" s="28">
        <v>5.3924637517253275</v>
      </c>
      <c r="T54" s="28">
        <v>5.5613008302644751</v>
      </c>
      <c r="U54" s="28">
        <v>7.1827690488059783</v>
      </c>
      <c r="V54" s="28">
        <v>8.5417618557156167</v>
      </c>
      <c r="W54" s="28">
        <v>7.4763508973694721</v>
      </c>
      <c r="X54" s="28">
        <v>7.0929370808509038</v>
      </c>
      <c r="Y54" s="28">
        <v>6.3370568602535995</v>
      </c>
      <c r="Z54" s="28">
        <v>-8.3761779589156387</v>
      </c>
      <c r="AA54" s="28">
        <v>-2.7728488960151778</v>
      </c>
      <c r="AB54" s="28">
        <v>2.5459930739523271</v>
      </c>
      <c r="AC54" s="28">
        <v>4.1126564209033889</v>
      </c>
    </row>
    <row r="55" spans="1:29" ht="20.100000000000001" customHeight="1" outlineLevel="1" x14ac:dyDescent="0.2">
      <c r="A55" s="23" t="s">
        <v>58</v>
      </c>
      <c r="B55" s="186"/>
      <c r="C55" s="186"/>
      <c r="D55" s="186"/>
      <c r="E55" s="186"/>
      <c r="F55" s="186"/>
      <c r="G55" s="186"/>
      <c r="H55" s="186"/>
      <c r="I55" s="186"/>
      <c r="J55" s="186"/>
      <c r="K55" s="186"/>
      <c r="L55" s="186"/>
      <c r="M55" s="186"/>
      <c r="N55" s="28">
        <v>-4.4608930106408851</v>
      </c>
      <c r="O55" s="28">
        <v>0.44709204628226834</v>
      </c>
      <c r="P55" s="28">
        <v>2.6361916592949433</v>
      </c>
      <c r="Q55" s="28">
        <v>1.1005386973471711</v>
      </c>
      <c r="R55" s="28">
        <v>2.0782361026437912</v>
      </c>
      <c r="S55" s="28">
        <v>1.6217875478014223</v>
      </c>
      <c r="T55" s="28">
        <v>1.1672045520576999</v>
      </c>
      <c r="U55" s="28">
        <v>0.96399362457185422</v>
      </c>
      <c r="V55" s="28">
        <v>-0.30382696048629193</v>
      </c>
      <c r="W55" s="28">
        <v>0.33136460936249773</v>
      </c>
      <c r="X55" s="28">
        <v>0.64637628533135638</v>
      </c>
      <c r="Y55" s="28">
        <v>1.123869376118164</v>
      </c>
      <c r="Z55" s="28">
        <v>0.52938464815327424</v>
      </c>
      <c r="AA55" s="28">
        <v>3.9347860932484471</v>
      </c>
      <c r="AB55" s="28">
        <v>6.2597721130550479</v>
      </c>
      <c r="AC55" s="28">
        <v>6.3939138348771669</v>
      </c>
    </row>
    <row r="56" spans="1:29" ht="20.100000000000001" customHeight="1" outlineLevel="1" x14ac:dyDescent="0.2">
      <c r="A56" s="23" t="s">
        <v>59</v>
      </c>
      <c r="B56" s="186"/>
      <c r="C56" s="186"/>
      <c r="D56" s="186"/>
      <c r="E56" s="186"/>
      <c r="F56" s="186"/>
      <c r="G56" s="186"/>
      <c r="H56" s="186"/>
      <c r="I56" s="186"/>
      <c r="J56" s="186"/>
      <c r="K56" s="186"/>
      <c r="L56" s="186"/>
      <c r="M56" s="186"/>
      <c r="N56" s="28">
        <v>-21.631297303195865</v>
      </c>
      <c r="O56" s="28">
        <v>15.364921106854665</v>
      </c>
      <c r="P56" s="28">
        <v>13.875497091849008</v>
      </c>
      <c r="Q56" s="28">
        <v>9.5238556668309453</v>
      </c>
      <c r="R56" s="28">
        <v>10.939712448110296</v>
      </c>
      <c r="S56" s="28">
        <v>10.433472824125714</v>
      </c>
      <c r="T56" s="28">
        <v>11.793012316610383</v>
      </c>
      <c r="U56" s="28">
        <v>10.633553198079422</v>
      </c>
      <c r="V56" s="28">
        <v>12.741242037933741</v>
      </c>
      <c r="W56" s="28">
        <v>12.977341202979215</v>
      </c>
      <c r="X56" s="28">
        <v>13.714966852411152</v>
      </c>
      <c r="Y56" s="28">
        <v>12.53000946967199</v>
      </c>
      <c r="Z56" s="28">
        <v>21.307624943076167</v>
      </c>
      <c r="AA56" s="28">
        <v>28.344922943955822</v>
      </c>
      <c r="AB56" s="28">
        <v>32.677890295235827</v>
      </c>
      <c r="AC56" s="28">
        <v>34.238718335900927</v>
      </c>
    </row>
    <row r="57" spans="1:29" ht="20.100000000000001" customHeight="1" outlineLevel="1" x14ac:dyDescent="0.2">
      <c r="A57" s="23" t="s">
        <v>64</v>
      </c>
      <c r="B57" s="186"/>
      <c r="C57" s="186"/>
      <c r="D57" s="186"/>
      <c r="E57" s="186"/>
      <c r="F57" s="186"/>
      <c r="G57" s="186"/>
      <c r="H57" s="186"/>
      <c r="I57" s="186"/>
      <c r="J57" s="186"/>
      <c r="K57" s="186"/>
      <c r="L57" s="186"/>
      <c r="M57" s="186"/>
      <c r="N57" s="28">
        <v>19.597497430161209</v>
      </c>
      <c r="O57" s="28">
        <v>1.4431986372395393</v>
      </c>
      <c r="P57" s="28">
        <v>6.728180210088035</v>
      </c>
      <c r="Q57" s="28">
        <v>3.419486253603671</v>
      </c>
      <c r="R57" s="28">
        <v>5.9749518536811319</v>
      </c>
      <c r="S57" s="28">
        <v>6.1110299359773483</v>
      </c>
      <c r="T57" s="28">
        <v>6.6552962130049034</v>
      </c>
      <c r="U57" s="28">
        <v>7.5905445145228505</v>
      </c>
      <c r="V57" s="28">
        <v>7.7564412812449497</v>
      </c>
      <c r="W57" s="28">
        <v>6.608727243841142</v>
      </c>
      <c r="X57" s="28">
        <v>5.3274449501970684</v>
      </c>
      <c r="Y57" s="28">
        <v>5.9360511374721145</v>
      </c>
      <c r="Z57" s="28">
        <v>-23.275543630172333</v>
      </c>
      <c r="AA57" s="28">
        <v>0.46864986812354642</v>
      </c>
      <c r="AB57" s="28">
        <v>-2.9110866511974001</v>
      </c>
      <c r="AC57" s="28">
        <v>-0.66683731569351079</v>
      </c>
    </row>
    <row r="58" spans="1:29" s="45" customFormat="1" ht="20.100000000000001" customHeight="1" x14ac:dyDescent="0.25">
      <c r="A58" s="26" t="s">
        <v>2</v>
      </c>
      <c r="B58" s="164">
        <v>10.138615500763736</v>
      </c>
      <c r="C58" s="164">
        <v>12.610143273358451</v>
      </c>
      <c r="D58" s="164">
        <v>7.4337850140736474</v>
      </c>
      <c r="E58" s="164">
        <v>9.0381487849621678</v>
      </c>
      <c r="F58" s="164">
        <v>7.5438232255885875</v>
      </c>
      <c r="G58" s="164">
        <v>7.6655816688945446</v>
      </c>
      <c r="H58" s="164">
        <v>7.3509365102271316</v>
      </c>
      <c r="I58" s="164">
        <v>7.0400299291246595</v>
      </c>
      <c r="J58" s="164">
        <v>6.6542187060408535</v>
      </c>
      <c r="K58" s="164">
        <v>6.9971642426366465</v>
      </c>
      <c r="L58" s="164">
        <v>6.4171009151361362</v>
      </c>
      <c r="M58" s="164">
        <v>6.6948018446394011</v>
      </c>
      <c r="N58" s="171">
        <v>8.1812682306046387</v>
      </c>
      <c r="O58" s="171">
        <v>6.4612452917240004</v>
      </c>
      <c r="P58" s="171">
        <v>6.9252586256151263</v>
      </c>
      <c r="Q58" s="171">
        <v>7.0977693743749519</v>
      </c>
      <c r="R58" s="171">
        <v>6.716849094985105</v>
      </c>
      <c r="S58" s="171">
        <v>6.4886326346982068</v>
      </c>
      <c r="T58" s="171">
        <v>7.2426972905470466</v>
      </c>
      <c r="U58" s="171">
        <v>7.1030221665403266</v>
      </c>
      <c r="V58" s="171">
        <v>7.3664163711974551</v>
      </c>
      <c r="W58" s="171">
        <v>7.0858069815216407</v>
      </c>
      <c r="X58" s="171">
        <v>6.9497423107251031</v>
      </c>
      <c r="Y58" s="171">
        <v>6.9111655048395511</v>
      </c>
      <c r="Z58" s="171">
        <v>4.3059451561825401</v>
      </c>
      <c r="AA58" s="171">
        <v>3.0812644385201682</v>
      </c>
      <c r="AB58" s="171">
        <v>6.9776807358190407</v>
      </c>
      <c r="AC58" s="171">
        <v>4.5090965929351761</v>
      </c>
    </row>
    <row r="59" spans="1:29" ht="20.100000000000001" customHeight="1" outlineLevel="1" x14ac:dyDescent="0.2">
      <c r="A59" s="23" t="s">
        <v>57</v>
      </c>
      <c r="B59" s="186"/>
      <c r="C59" s="186"/>
      <c r="D59" s="186"/>
      <c r="E59" s="186"/>
      <c r="F59" s="186"/>
      <c r="G59" s="186"/>
      <c r="H59" s="186"/>
      <c r="I59" s="186"/>
      <c r="J59" s="186"/>
      <c r="K59" s="186"/>
      <c r="L59" s="186"/>
      <c r="M59" s="186"/>
      <c r="N59" s="28">
        <v>7.2117498579404424</v>
      </c>
      <c r="O59" s="28">
        <v>6.7028003047284699</v>
      </c>
      <c r="P59" s="28">
        <v>7.224936782980933</v>
      </c>
      <c r="Q59" s="28">
        <v>6.8852826100087405</v>
      </c>
      <c r="R59" s="28">
        <v>6.9801951792024246</v>
      </c>
      <c r="S59" s="28">
        <v>7.0707164573494685</v>
      </c>
      <c r="T59" s="28">
        <v>7.9545238342135995</v>
      </c>
      <c r="U59" s="28">
        <v>7.7287895415482035</v>
      </c>
      <c r="V59" s="28">
        <v>8.055017205169559</v>
      </c>
      <c r="W59" s="28">
        <v>7.6503250096455364</v>
      </c>
      <c r="X59" s="28">
        <v>7.5530080828828776</v>
      </c>
      <c r="Y59" s="28">
        <v>7.36946028743938</v>
      </c>
      <c r="Z59" s="28">
        <v>3.7389770406012648</v>
      </c>
      <c r="AA59" s="28">
        <v>1.9702465397998969</v>
      </c>
      <c r="AB59" s="28">
        <v>6.855296733528113</v>
      </c>
      <c r="AC59" s="28">
        <v>3.2298640236177381</v>
      </c>
    </row>
    <row r="60" spans="1:29" ht="20.100000000000001" customHeight="1" outlineLevel="1" x14ac:dyDescent="0.2">
      <c r="A60" s="23" t="s">
        <v>58</v>
      </c>
      <c r="B60" s="186"/>
      <c r="C60" s="186"/>
      <c r="D60" s="186"/>
      <c r="E60" s="186"/>
      <c r="F60" s="186"/>
      <c r="G60" s="186"/>
      <c r="H60" s="186"/>
      <c r="I60" s="186"/>
      <c r="J60" s="186"/>
      <c r="K60" s="186"/>
      <c r="L60" s="186"/>
      <c r="M60" s="186"/>
      <c r="N60" s="28">
        <v>2.7735086694798277</v>
      </c>
      <c r="O60" s="28">
        <v>2.3833104282758706</v>
      </c>
      <c r="P60" s="28">
        <v>2.7638134099321201</v>
      </c>
      <c r="Q60" s="28">
        <v>4.0414870354663837</v>
      </c>
      <c r="R60" s="28">
        <v>3.1105002883935784</v>
      </c>
      <c r="S60" s="28">
        <v>1.9567000848217264</v>
      </c>
      <c r="T60" s="28">
        <v>2.2402464796708701</v>
      </c>
      <c r="U60" s="28">
        <v>1.3658977916225394</v>
      </c>
      <c r="V60" s="28">
        <v>0.803182145469019</v>
      </c>
      <c r="W60" s="28">
        <v>1.4416936166076908</v>
      </c>
      <c r="X60" s="28">
        <v>1.2304677064580591</v>
      </c>
      <c r="Y60" s="28">
        <v>2.2957053526922664</v>
      </c>
      <c r="Z60" s="28">
        <v>1.5448543883208259</v>
      </c>
      <c r="AA60" s="28">
        <v>2.6894305043229472</v>
      </c>
      <c r="AB60" s="28">
        <v>4.0905084890719348</v>
      </c>
      <c r="AC60" s="28">
        <v>5.5316670955439973</v>
      </c>
    </row>
    <row r="61" spans="1:29" ht="20.100000000000001" customHeight="1" outlineLevel="1" x14ac:dyDescent="0.2">
      <c r="A61" s="23" t="s">
        <v>59</v>
      </c>
      <c r="B61" s="186"/>
      <c r="C61" s="186"/>
      <c r="D61" s="186"/>
      <c r="E61" s="186"/>
      <c r="F61" s="186"/>
      <c r="G61" s="186"/>
      <c r="H61" s="186"/>
      <c r="I61" s="186"/>
      <c r="J61" s="186"/>
      <c r="K61" s="186"/>
      <c r="L61" s="186"/>
      <c r="M61" s="186"/>
      <c r="N61" s="28">
        <v>14.848218819566625</v>
      </c>
      <c r="O61" s="28">
        <v>31.057517815891167</v>
      </c>
      <c r="P61" s="28">
        <v>21.071305538060376</v>
      </c>
      <c r="Q61" s="28">
        <v>28.070194855499157</v>
      </c>
      <c r="R61" s="28">
        <v>25.716199332539887</v>
      </c>
      <c r="S61" s="28">
        <v>25.180413069095881</v>
      </c>
      <c r="T61" s="28">
        <v>27.881906950361333</v>
      </c>
      <c r="U61" s="28">
        <v>25.774835305578183</v>
      </c>
      <c r="V61" s="28">
        <v>25.990543166934259</v>
      </c>
      <c r="W61" s="28">
        <v>26.166444651775851</v>
      </c>
      <c r="X61" s="28">
        <v>24.866252002393797</v>
      </c>
      <c r="Y61" s="28">
        <v>21.733356098293022</v>
      </c>
      <c r="Z61" s="28">
        <v>29.565732798927371</v>
      </c>
      <c r="AA61" s="28">
        <v>23.252767967171611</v>
      </c>
      <c r="AB61" s="28">
        <v>23.388249105912713</v>
      </c>
      <c r="AC61" s="28">
        <v>28.892557586035071</v>
      </c>
    </row>
    <row r="62" spans="1:29" ht="20.100000000000001" customHeight="1" outlineLevel="1" x14ac:dyDescent="0.2">
      <c r="A62" s="23" t="s">
        <v>64</v>
      </c>
      <c r="B62" s="186"/>
      <c r="C62" s="186"/>
      <c r="D62" s="186"/>
      <c r="E62" s="186"/>
      <c r="F62" s="186"/>
      <c r="G62" s="186"/>
      <c r="H62" s="186"/>
      <c r="I62" s="186"/>
      <c r="J62" s="186"/>
      <c r="K62" s="186"/>
      <c r="L62" s="186"/>
      <c r="M62" s="186"/>
      <c r="N62" s="28">
        <v>13.533852709248674</v>
      </c>
      <c r="O62" s="28">
        <v>5.812630196351483</v>
      </c>
      <c r="P62" s="28">
        <v>6.9944519811887389</v>
      </c>
      <c r="Q62" s="28">
        <v>7.1964017211453895</v>
      </c>
      <c r="R62" s="28">
        <v>6.1588223237006847</v>
      </c>
      <c r="S62" s="28">
        <v>5.7009413509603473</v>
      </c>
      <c r="T62" s="28">
        <v>6.1949387480693874</v>
      </c>
      <c r="U62" s="28">
        <v>6.8031076109184365</v>
      </c>
      <c r="V62" s="28">
        <v>7.3381758489971354</v>
      </c>
      <c r="W62" s="28">
        <v>6.7609173352501797</v>
      </c>
      <c r="X62" s="28">
        <v>6.6659324204067527</v>
      </c>
      <c r="Y62" s="28">
        <v>6.6492132429076722</v>
      </c>
      <c r="Z62" s="28">
        <v>4.469004228540685</v>
      </c>
      <c r="AA62" s="28">
        <v>3.5950900759293498</v>
      </c>
      <c r="AB62" s="28">
        <v>6.8664555076753793</v>
      </c>
      <c r="AC62" s="28">
        <v>4.2507211593182355</v>
      </c>
    </row>
    <row r="63" spans="1:29" s="45" customFormat="1" ht="20.100000000000001" customHeight="1" x14ac:dyDescent="0.25">
      <c r="A63" s="26" t="s">
        <v>3</v>
      </c>
      <c r="B63" s="164">
        <v>9.224417194294892</v>
      </c>
      <c r="C63" s="164">
        <v>6.9203734398480963</v>
      </c>
      <c r="D63" s="164">
        <v>2.5439467052539779</v>
      </c>
      <c r="E63" s="164">
        <v>7.4824440875220937</v>
      </c>
      <c r="F63" s="164">
        <v>7.7096102398732267</v>
      </c>
      <c r="G63" s="164">
        <v>6.1055482032747479</v>
      </c>
      <c r="H63" s="164">
        <v>7.3043523789135776</v>
      </c>
      <c r="I63" s="164">
        <v>6.4027046992049117</v>
      </c>
      <c r="J63" s="164">
        <v>6.9814012450715417</v>
      </c>
      <c r="K63" s="164">
        <v>7.7515880954898702</v>
      </c>
      <c r="L63" s="164">
        <v>6.5572659348997808</v>
      </c>
      <c r="M63" s="164">
        <v>5.6894523254860854</v>
      </c>
      <c r="N63" s="171">
        <v>8.1945433402205214</v>
      </c>
      <c r="O63" s="171">
        <v>7.1842916490527875</v>
      </c>
      <c r="P63" s="171">
        <v>9.2475172317403818</v>
      </c>
      <c r="Q63" s="171">
        <v>5.0621881733254002</v>
      </c>
      <c r="R63" s="171">
        <v>4.1281734015484091</v>
      </c>
      <c r="S63" s="171">
        <v>5.2520294251813056</v>
      </c>
      <c r="T63" s="171">
        <v>4.862159001326904</v>
      </c>
      <c r="U63" s="171">
        <v>5.0000190806034439</v>
      </c>
      <c r="V63" s="171">
        <v>5.2066663209421389</v>
      </c>
      <c r="W63" s="171">
        <v>4.9023978229467469</v>
      </c>
      <c r="X63" s="171">
        <v>4.9844716493442416</v>
      </c>
      <c r="Y63" s="171">
        <v>5.2053313661994203</v>
      </c>
      <c r="Z63" s="171">
        <v>1.8601846916998939</v>
      </c>
      <c r="AA63" s="171">
        <v>2.9839578587797426</v>
      </c>
      <c r="AB63" s="171">
        <v>4.1948498211987886</v>
      </c>
      <c r="AC63" s="171">
        <v>4.7432815072462962</v>
      </c>
    </row>
    <row r="64" spans="1:29" ht="20.100000000000001" customHeight="1" outlineLevel="1" x14ac:dyDescent="0.2">
      <c r="A64" s="23" t="s">
        <v>57</v>
      </c>
      <c r="B64" s="164"/>
      <c r="C64" s="164"/>
      <c r="D64" s="164"/>
      <c r="E64" s="164"/>
      <c r="F64" s="164"/>
      <c r="G64" s="164"/>
      <c r="H64" s="164"/>
      <c r="I64" s="164"/>
      <c r="J64" s="164"/>
      <c r="K64" s="164"/>
      <c r="L64" s="164"/>
      <c r="M64" s="164"/>
      <c r="N64" s="28">
        <v>12.219981810785612</v>
      </c>
      <c r="O64" s="28">
        <v>8.9646139602114996</v>
      </c>
      <c r="P64" s="28">
        <v>11.871034189306725</v>
      </c>
      <c r="Q64" s="28">
        <v>7.5785694527357919</v>
      </c>
      <c r="R64" s="28">
        <v>4.2323602899780406</v>
      </c>
      <c r="S64" s="28">
        <v>5.5123718514348914</v>
      </c>
      <c r="T64" s="28">
        <v>4.9236013019943119</v>
      </c>
      <c r="U64" s="28">
        <v>5.0804750082864611</v>
      </c>
      <c r="V64" s="28">
        <v>4.867450443006339</v>
      </c>
      <c r="W64" s="28">
        <v>4.7499834782264552</v>
      </c>
      <c r="X64" s="28">
        <v>5.1279620381283912</v>
      </c>
      <c r="Y64" s="28">
        <v>4.8706595770281504</v>
      </c>
      <c r="Z64" s="28">
        <v>3.3128901799014572</v>
      </c>
      <c r="AA64" s="28">
        <v>0.72586135042644251</v>
      </c>
      <c r="AB64" s="28">
        <v>3.8838791507781365</v>
      </c>
      <c r="AC64" s="28">
        <v>4.4535362277492769</v>
      </c>
    </row>
    <row r="65" spans="1:29" ht="20.100000000000001" customHeight="1" outlineLevel="1" x14ac:dyDescent="0.2">
      <c r="A65" s="23" t="s">
        <v>58</v>
      </c>
      <c r="B65" s="186"/>
      <c r="C65" s="186"/>
      <c r="D65" s="186"/>
      <c r="E65" s="186"/>
      <c r="F65" s="186"/>
      <c r="G65" s="186"/>
      <c r="H65" s="186"/>
      <c r="I65" s="186"/>
      <c r="J65" s="186"/>
      <c r="K65" s="186"/>
      <c r="L65" s="186"/>
      <c r="M65" s="186"/>
      <c r="N65" s="28">
        <v>6.2282873483278829</v>
      </c>
      <c r="O65" s="28">
        <v>6.1379506542881161</v>
      </c>
      <c r="P65" s="28">
        <v>-3.3690044794099414</v>
      </c>
      <c r="Q65" s="28">
        <v>-5.1025261848510439</v>
      </c>
      <c r="R65" s="28">
        <v>5.6993045576027361</v>
      </c>
      <c r="S65" s="28">
        <v>6.1102710948800087</v>
      </c>
      <c r="T65" s="28">
        <v>5.8833254399513031</v>
      </c>
      <c r="U65" s="28">
        <v>5.6925633320932061</v>
      </c>
      <c r="V65" s="28">
        <v>6.2202304131113424</v>
      </c>
      <c r="W65" s="28">
        <v>5.2166671377253548</v>
      </c>
      <c r="X65" s="28">
        <v>5.3591140980321006</v>
      </c>
      <c r="Y65" s="28">
        <v>5.5469926841234782</v>
      </c>
      <c r="Z65" s="28">
        <v>3.477042998886374</v>
      </c>
      <c r="AA65" s="28">
        <v>2.0216642524327235</v>
      </c>
      <c r="AB65" s="28">
        <v>4.2069011084234837</v>
      </c>
      <c r="AC65" s="28">
        <v>4.1278389699508562</v>
      </c>
    </row>
    <row r="66" spans="1:29" ht="20.100000000000001" customHeight="1" outlineLevel="1" x14ac:dyDescent="0.2">
      <c r="A66" s="23" t="s">
        <v>59</v>
      </c>
      <c r="B66" s="186"/>
      <c r="C66" s="186"/>
      <c r="D66" s="186"/>
      <c r="E66" s="186"/>
      <c r="F66" s="186"/>
      <c r="G66" s="186"/>
      <c r="H66" s="186"/>
      <c r="I66" s="186"/>
      <c r="J66" s="186"/>
      <c r="K66" s="186"/>
      <c r="L66" s="186"/>
      <c r="M66" s="186"/>
      <c r="N66" s="28">
        <v>20.424021665812884</v>
      </c>
      <c r="O66" s="28">
        <v>10.482807552648699</v>
      </c>
      <c r="P66" s="28">
        <v>6.223366365354372</v>
      </c>
      <c r="Q66" s="28">
        <v>0.2393774725775123</v>
      </c>
      <c r="R66" s="28">
        <v>8.1290709226335434</v>
      </c>
      <c r="S66" s="28">
        <v>10.184962844025993</v>
      </c>
      <c r="T66" s="28">
        <v>8.8944784939982409</v>
      </c>
      <c r="U66" s="28">
        <v>9.2838431773860997</v>
      </c>
      <c r="V66" s="28">
        <v>10.570939874360663</v>
      </c>
      <c r="W66" s="28">
        <v>10.067537901190795</v>
      </c>
      <c r="X66" s="28">
        <v>11.931979756468142</v>
      </c>
      <c r="Y66" s="28">
        <v>13.373955541667913</v>
      </c>
      <c r="Z66" s="28">
        <v>12.691217368903947</v>
      </c>
      <c r="AA66" s="28">
        <v>8.1905414340770211</v>
      </c>
      <c r="AB66" s="28">
        <v>9.0640605384189552</v>
      </c>
      <c r="AC66" s="28">
        <v>13.590148689109832</v>
      </c>
    </row>
    <row r="67" spans="1:29" ht="20.100000000000001" customHeight="1" outlineLevel="1" x14ac:dyDescent="0.2">
      <c r="A67" s="23" t="s">
        <v>64</v>
      </c>
      <c r="B67" s="186"/>
      <c r="C67" s="186"/>
      <c r="D67" s="186"/>
      <c r="E67" s="186"/>
      <c r="F67" s="186"/>
      <c r="G67" s="186"/>
      <c r="H67" s="186"/>
      <c r="I67" s="186"/>
      <c r="J67" s="186"/>
      <c r="K67" s="186"/>
      <c r="L67" s="186"/>
      <c r="M67" s="186"/>
      <c r="N67" s="28">
        <v>0.13913738276650597</v>
      </c>
      <c r="O67" s="28">
        <v>3.472827891598921</v>
      </c>
      <c r="P67" s="28">
        <v>9.6000900885518661</v>
      </c>
      <c r="Q67" s="28">
        <v>4.5811495691482857</v>
      </c>
      <c r="R67" s="28">
        <v>3.0722323868115131</v>
      </c>
      <c r="S67" s="28">
        <v>4.1040432388410677</v>
      </c>
      <c r="T67" s="28">
        <v>4.1211612718864519</v>
      </c>
      <c r="U67" s="28">
        <v>4.3149727195084635</v>
      </c>
      <c r="V67" s="28">
        <v>5.26585180811791</v>
      </c>
      <c r="W67" s="28">
        <v>4.8418606339299624</v>
      </c>
      <c r="X67" s="28">
        <v>4.1489268098328909</v>
      </c>
      <c r="Y67" s="28">
        <v>5.3878244184907444</v>
      </c>
      <c r="Z67" s="28">
        <v>-2.7998636428177606</v>
      </c>
      <c r="AA67" s="28">
        <v>8.4355716439240425</v>
      </c>
      <c r="AB67" s="28">
        <v>4.6102024341387224</v>
      </c>
      <c r="AC67" s="28">
        <v>5.1642756306437976</v>
      </c>
    </row>
    <row r="68" spans="1:29" s="45" customFormat="1" ht="20.100000000000001" customHeight="1" x14ac:dyDescent="0.25">
      <c r="A68" s="26" t="s">
        <v>144</v>
      </c>
      <c r="B68" s="164">
        <v>4.1415059922439239</v>
      </c>
      <c r="C68" s="164">
        <v>13.92668961485049</v>
      </c>
      <c r="D68" s="164">
        <v>6.6843600681521744</v>
      </c>
      <c r="E68" s="164">
        <v>11.84957920148876</v>
      </c>
      <c r="F68" s="164">
        <v>11.096927831005866</v>
      </c>
      <c r="G68" s="164">
        <v>9.112808708708009</v>
      </c>
      <c r="H68" s="164">
        <v>10.132428254083159</v>
      </c>
      <c r="I68" s="164">
        <v>9.6176208616294261</v>
      </c>
      <c r="J68" s="164">
        <v>8.7155814668878993</v>
      </c>
      <c r="K68" s="164">
        <v>9.3385699232572197</v>
      </c>
      <c r="L68" s="164">
        <v>8.9335155160145057</v>
      </c>
      <c r="M68" s="164">
        <v>8.9699269043015093</v>
      </c>
      <c r="N68" s="171">
        <v>7.0384384754389391</v>
      </c>
      <c r="O68" s="171">
        <v>4.4795101834020707</v>
      </c>
      <c r="P68" s="171">
        <v>8.7680577061306462</v>
      </c>
      <c r="Q68" s="171">
        <v>4.6318800422607351</v>
      </c>
      <c r="R68" s="171">
        <v>5.4513631448893589</v>
      </c>
      <c r="S68" s="171">
        <v>6.3805587413871772</v>
      </c>
      <c r="T68" s="171">
        <v>6.7543432965750698</v>
      </c>
      <c r="U68" s="171">
        <v>6.7765378004327887</v>
      </c>
      <c r="V68" s="171">
        <v>6.4861971759951933</v>
      </c>
      <c r="W68" s="171">
        <v>6.0620468764382114</v>
      </c>
      <c r="X68" s="171">
        <v>7.0720851524446839</v>
      </c>
      <c r="Y68" s="171">
        <v>5.5638467041653312</v>
      </c>
      <c r="Z68" s="171">
        <v>-0.77915368701946819</v>
      </c>
      <c r="AA68" s="171">
        <v>2.4952939152268518</v>
      </c>
      <c r="AB68" s="171">
        <v>5.0109005274396186</v>
      </c>
      <c r="AC68" s="171">
        <v>5.6330622451034635</v>
      </c>
    </row>
    <row r="69" spans="1:29" ht="20.100000000000001" customHeight="1" outlineLevel="1" x14ac:dyDescent="0.2">
      <c r="A69" s="23" t="s">
        <v>57</v>
      </c>
      <c r="B69" s="186"/>
      <c r="C69" s="186"/>
      <c r="D69" s="186"/>
      <c r="E69" s="186"/>
      <c r="F69" s="186"/>
      <c r="G69" s="186"/>
      <c r="H69" s="186"/>
      <c r="I69" s="186"/>
      <c r="J69" s="186"/>
      <c r="K69" s="186"/>
      <c r="L69" s="186"/>
      <c r="M69" s="186"/>
      <c r="N69" s="28">
        <v>7.0520542539013524</v>
      </c>
      <c r="O69" s="28">
        <v>4.1150375430741697</v>
      </c>
      <c r="P69" s="28">
        <v>8.6166230853706178</v>
      </c>
      <c r="Q69" s="28">
        <v>5.9877694203568241</v>
      </c>
      <c r="R69" s="28">
        <v>6.608579071001035</v>
      </c>
      <c r="S69" s="28">
        <v>7.7135143720445916</v>
      </c>
      <c r="T69" s="28">
        <v>7.9741761433952334</v>
      </c>
      <c r="U69" s="28">
        <v>7.8584597317173834</v>
      </c>
      <c r="V69" s="28">
        <v>7.4269182449439679</v>
      </c>
      <c r="W69" s="28">
        <v>7.3675890968594864</v>
      </c>
      <c r="X69" s="28">
        <v>8.2343772858511457</v>
      </c>
      <c r="Y69" s="28">
        <v>4.9543390708662134</v>
      </c>
      <c r="Z69" s="28">
        <v>-0.21000190113970479</v>
      </c>
      <c r="AA69" s="28">
        <v>2.6529857707375761</v>
      </c>
      <c r="AB69" s="28">
        <v>5.037082523633079</v>
      </c>
      <c r="AC69" s="28">
        <v>5.6903205683815656</v>
      </c>
    </row>
    <row r="70" spans="1:29" ht="20.100000000000001" customHeight="1" outlineLevel="1" x14ac:dyDescent="0.2">
      <c r="A70" s="23" t="s">
        <v>58</v>
      </c>
      <c r="B70" s="186"/>
      <c r="C70" s="186"/>
      <c r="D70" s="186"/>
      <c r="E70" s="186"/>
      <c r="F70" s="186"/>
      <c r="G70" s="186"/>
      <c r="H70" s="186"/>
      <c r="I70" s="186"/>
      <c r="J70" s="186"/>
      <c r="K70" s="186"/>
      <c r="L70" s="186"/>
      <c r="M70" s="186"/>
      <c r="N70" s="28">
        <v>3.9609321266778617</v>
      </c>
      <c r="O70" s="28">
        <v>-4.1342223716060351</v>
      </c>
      <c r="P70" s="28">
        <v>0.64009575897367632</v>
      </c>
      <c r="Q70" s="28">
        <v>-1.0340035277569677</v>
      </c>
      <c r="R70" s="28">
        <v>-0.23154483366873024</v>
      </c>
      <c r="S70" s="28">
        <v>-0.85814497740928075</v>
      </c>
      <c r="T70" s="28">
        <v>0.24783057709155712</v>
      </c>
      <c r="U70" s="28">
        <v>1.745946778130617</v>
      </c>
      <c r="V70" s="28">
        <v>2.1643996765283955</v>
      </c>
      <c r="W70" s="28">
        <v>4.7349505356093804</v>
      </c>
      <c r="X70" s="28">
        <v>4.4566461723632482</v>
      </c>
      <c r="Y70" s="28">
        <v>5.1319496457073415</v>
      </c>
      <c r="Z70" s="28">
        <v>0.88222459953271581</v>
      </c>
      <c r="AA70" s="28">
        <v>2.9865493346710008</v>
      </c>
      <c r="AB70" s="28">
        <v>4.7075130426869283</v>
      </c>
      <c r="AC70" s="28">
        <v>5.6057537169014671</v>
      </c>
    </row>
    <row r="71" spans="1:29" ht="20.100000000000001" customHeight="1" outlineLevel="1" x14ac:dyDescent="0.2">
      <c r="A71" s="23" t="s">
        <v>59</v>
      </c>
      <c r="B71" s="186"/>
      <c r="C71" s="186"/>
      <c r="D71" s="186"/>
      <c r="E71" s="186"/>
      <c r="F71" s="186"/>
      <c r="G71" s="186"/>
      <c r="H71" s="186"/>
      <c r="I71" s="186"/>
      <c r="J71" s="186"/>
      <c r="K71" s="186"/>
      <c r="L71" s="186"/>
      <c r="M71" s="186"/>
      <c r="N71" s="28">
        <v>-8.8361960788250737</v>
      </c>
      <c r="O71" s="28">
        <v>6.3536819952978281</v>
      </c>
      <c r="P71" s="28">
        <v>6.024623155390759</v>
      </c>
      <c r="Q71" s="28">
        <v>4.2028404087582079</v>
      </c>
      <c r="R71" s="28">
        <v>4.7493067939026288</v>
      </c>
      <c r="S71" s="28">
        <v>15.586843967309791</v>
      </c>
      <c r="T71" s="28">
        <v>13.062968482123033</v>
      </c>
      <c r="U71" s="28">
        <v>14.66080522725089</v>
      </c>
      <c r="V71" s="28">
        <v>15.507760272072449</v>
      </c>
      <c r="W71" s="28">
        <v>13.752044326230809</v>
      </c>
      <c r="X71" s="28">
        <v>17.920868149917013</v>
      </c>
      <c r="Y71" s="28">
        <v>19.456085963301074</v>
      </c>
      <c r="Z71" s="28">
        <v>0.64694805695345281</v>
      </c>
      <c r="AA71" s="28">
        <v>-8.6151368760064404</v>
      </c>
      <c r="AB71" s="28">
        <v>18.671174807304673</v>
      </c>
      <c r="AC71" s="28">
        <v>8.5688724084043901</v>
      </c>
    </row>
    <row r="72" spans="1:29" ht="20.100000000000001" customHeight="1" outlineLevel="1" x14ac:dyDescent="0.2">
      <c r="A72" s="23" t="s">
        <v>64</v>
      </c>
      <c r="B72" s="186"/>
      <c r="C72" s="186"/>
      <c r="D72" s="186"/>
      <c r="E72" s="186"/>
      <c r="F72" s="186"/>
      <c r="G72" s="186"/>
      <c r="H72" s="186"/>
      <c r="I72" s="186"/>
      <c r="J72" s="186"/>
      <c r="K72" s="186"/>
      <c r="L72" s="186"/>
      <c r="M72" s="186"/>
      <c r="N72" s="28">
        <v>11.182590851272677</v>
      </c>
      <c r="O72" s="28">
        <v>11.106435410910761</v>
      </c>
      <c r="P72" s="28">
        <v>14.255352804302039</v>
      </c>
      <c r="Q72" s="28">
        <v>3.7405953101080067</v>
      </c>
      <c r="R72" s="28">
        <v>5.1693943653818852</v>
      </c>
      <c r="S72" s="28">
        <v>5.5116970257110625</v>
      </c>
      <c r="T72" s="28">
        <v>6.0793845796758008</v>
      </c>
      <c r="U72" s="28">
        <v>5.4775257659422776</v>
      </c>
      <c r="V72" s="28">
        <v>5.0801220644258613</v>
      </c>
      <c r="W72" s="28">
        <v>1.9347528578812736</v>
      </c>
      <c r="X72" s="28">
        <v>3.8527747666014216</v>
      </c>
      <c r="Y72" s="28">
        <v>6.3291024984824347</v>
      </c>
      <c r="Z72" s="28">
        <v>-4.0265368884747499</v>
      </c>
      <c r="AA72" s="28">
        <v>2.986283019966685</v>
      </c>
      <c r="AB72" s="28">
        <v>3.7614628619570523</v>
      </c>
      <c r="AC72" s="28">
        <v>5.1855846511288526</v>
      </c>
    </row>
    <row r="73" spans="1:29" s="45" customFormat="1" ht="20.100000000000001" customHeight="1" x14ac:dyDescent="0.25">
      <c r="A73" s="26" t="s">
        <v>1</v>
      </c>
      <c r="B73" s="164">
        <v>0.85523438354993564</v>
      </c>
      <c r="C73" s="164">
        <v>9.6944479541530235</v>
      </c>
      <c r="D73" s="164">
        <v>3.5205919741672473</v>
      </c>
      <c r="E73" s="164">
        <v>8.4446056999643293</v>
      </c>
      <c r="F73" s="164">
        <v>7.2557676000235309</v>
      </c>
      <c r="G73" s="164">
        <v>5.646263386260892</v>
      </c>
      <c r="H73" s="164">
        <v>7.475475826790337</v>
      </c>
      <c r="I73" s="164">
        <v>7.6938528897642255</v>
      </c>
      <c r="J73" s="164">
        <v>5.7519269496946261</v>
      </c>
      <c r="K73" s="164">
        <v>6.896652652978454</v>
      </c>
      <c r="L73" s="164">
        <v>6.8698021278998391</v>
      </c>
      <c r="M73" s="164">
        <v>9.5506563361733381</v>
      </c>
      <c r="N73" s="171">
        <v>22.37415063174587</v>
      </c>
      <c r="O73" s="171">
        <v>3.942430005799169</v>
      </c>
      <c r="P73" s="171">
        <v>8.2071646853210236</v>
      </c>
      <c r="Q73" s="171">
        <v>7.4326373298865231</v>
      </c>
      <c r="R73" s="171">
        <v>7.289601607423589</v>
      </c>
      <c r="S73" s="171">
        <v>8.0350380717421199</v>
      </c>
      <c r="T73" s="171">
        <v>7.0447660669244785</v>
      </c>
      <c r="U73" s="171">
        <v>5.8088550178879954</v>
      </c>
      <c r="V73" s="171">
        <v>6.4220138297374607</v>
      </c>
      <c r="W73" s="171">
        <v>6.7300364126956413</v>
      </c>
      <c r="X73" s="171">
        <v>5.6459487010657003</v>
      </c>
      <c r="Y73" s="171">
        <v>5.9642340417460629</v>
      </c>
      <c r="Z73" s="171">
        <v>-0.78374447729230401</v>
      </c>
      <c r="AA73" s="171">
        <v>4.4709759432250431</v>
      </c>
      <c r="AB73" s="171">
        <v>6.2961235820206776</v>
      </c>
      <c r="AC73" s="171">
        <v>7.631452636774446</v>
      </c>
    </row>
    <row r="74" spans="1:29" ht="20.100000000000001" customHeight="1" outlineLevel="1" x14ac:dyDescent="0.2">
      <c r="A74" s="23" t="s">
        <v>57</v>
      </c>
      <c r="B74" s="186"/>
      <c r="C74" s="186"/>
      <c r="D74" s="186"/>
      <c r="E74" s="186"/>
      <c r="F74" s="186"/>
      <c r="G74" s="186"/>
      <c r="H74" s="186"/>
      <c r="I74" s="186"/>
      <c r="J74" s="186"/>
      <c r="K74" s="186"/>
      <c r="L74" s="186"/>
      <c r="M74" s="186"/>
      <c r="N74" s="28">
        <v>22.037811169931125</v>
      </c>
      <c r="O74" s="28">
        <v>5.9113083524219849</v>
      </c>
      <c r="P74" s="28">
        <v>8.7415193037349788</v>
      </c>
      <c r="Q74" s="28">
        <v>9.5779203209198567</v>
      </c>
      <c r="R74" s="28">
        <v>8.383476696400086</v>
      </c>
      <c r="S74" s="28">
        <v>8.9661001989009552</v>
      </c>
      <c r="T74" s="28">
        <v>7.9385989706940379</v>
      </c>
      <c r="U74" s="28">
        <v>5.8757762886239266</v>
      </c>
      <c r="V74" s="28">
        <v>6.5982305067574698</v>
      </c>
      <c r="W74" s="28">
        <v>7.2796909372231795</v>
      </c>
      <c r="X74" s="28">
        <v>6.1835982024759568</v>
      </c>
      <c r="Y74" s="28">
        <v>6.5063933254670516</v>
      </c>
      <c r="Z74" s="28">
        <v>-2.2344608228185194</v>
      </c>
      <c r="AA74" s="28">
        <v>2.8321269322010334</v>
      </c>
      <c r="AB74" s="28">
        <v>5.2624222060229267</v>
      </c>
      <c r="AC74" s="28">
        <v>6.477354948110408</v>
      </c>
    </row>
    <row r="75" spans="1:29" ht="20.100000000000001" customHeight="1" outlineLevel="1" x14ac:dyDescent="0.2">
      <c r="A75" s="23" t="s">
        <v>58</v>
      </c>
      <c r="B75" s="186"/>
      <c r="C75" s="186"/>
      <c r="D75" s="186"/>
      <c r="E75" s="186"/>
      <c r="F75" s="186"/>
      <c r="G75" s="186"/>
      <c r="H75" s="186"/>
      <c r="I75" s="186"/>
      <c r="J75" s="186"/>
      <c r="K75" s="186"/>
      <c r="L75" s="186"/>
      <c r="M75" s="186"/>
      <c r="N75" s="28">
        <v>5.9551152679024923</v>
      </c>
      <c r="O75" s="28">
        <v>1.8025759509902675</v>
      </c>
      <c r="P75" s="28">
        <v>4.8906053401610947</v>
      </c>
      <c r="Q75" s="28">
        <v>2.3736822007759639</v>
      </c>
      <c r="R75" s="28">
        <v>2.8319138911422685</v>
      </c>
      <c r="S75" s="28">
        <v>3.5782090346250839</v>
      </c>
      <c r="T75" s="28">
        <v>3.6101591625603904</v>
      </c>
      <c r="U75" s="28">
        <v>3.4001686033284848</v>
      </c>
      <c r="V75" s="28">
        <v>3.8175520693477982</v>
      </c>
      <c r="W75" s="28">
        <v>3.7822250899689354</v>
      </c>
      <c r="X75" s="28">
        <v>3.5575347707632763</v>
      </c>
      <c r="Y75" s="28">
        <v>3.9801125664070818</v>
      </c>
      <c r="Z75" s="28">
        <v>2.9331949414222573</v>
      </c>
      <c r="AA75" s="28">
        <v>4.7503915234409027</v>
      </c>
      <c r="AB75" s="28">
        <v>6.8723492625394371</v>
      </c>
      <c r="AC75" s="28">
        <v>6.9780438727963938</v>
      </c>
    </row>
    <row r="76" spans="1:29" ht="20.100000000000001" customHeight="1" outlineLevel="1" x14ac:dyDescent="0.2">
      <c r="A76" s="23" t="s">
        <v>59</v>
      </c>
      <c r="B76" s="186"/>
      <c r="C76" s="186"/>
      <c r="D76" s="186"/>
      <c r="E76" s="186"/>
      <c r="F76" s="186"/>
      <c r="G76" s="186"/>
      <c r="H76" s="186"/>
      <c r="I76" s="186"/>
      <c r="J76" s="186"/>
      <c r="K76" s="186"/>
      <c r="L76" s="186"/>
      <c r="M76" s="186"/>
      <c r="N76" s="28">
        <v>37.193488421377559</v>
      </c>
      <c r="O76" s="28">
        <v>14.079231068122466</v>
      </c>
      <c r="P76" s="28">
        <v>16.827519494513101</v>
      </c>
      <c r="Q76" s="28">
        <v>13.730594501404397</v>
      </c>
      <c r="R76" s="28">
        <v>24.864304266102604</v>
      </c>
      <c r="S76" s="28">
        <v>26.593405800153075</v>
      </c>
      <c r="T76" s="28">
        <v>25.815792019998799</v>
      </c>
      <c r="U76" s="28">
        <v>25.19438271276238</v>
      </c>
      <c r="V76" s="28">
        <v>25.743536714451412</v>
      </c>
      <c r="W76" s="28">
        <v>25.372029902028544</v>
      </c>
      <c r="X76" s="28">
        <v>25.387253398080283</v>
      </c>
      <c r="Y76" s="28">
        <v>26.903777139551877</v>
      </c>
      <c r="Z76" s="28">
        <v>10.569139817624068</v>
      </c>
      <c r="AA76" s="28">
        <v>20.30384756520602</v>
      </c>
      <c r="AB76" s="28">
        <v>25.639540326572117</v>
      </c>
      <c r="AC76" s="28">
        <v>27.326638635931552</v>
      </c>
    </row>
    <row r="77" spans="1:29" ht="20.100000000000001" customHeight="1" outlineLevel="1" x14ac:dyDescent="0.2">
      <c r="A77" s="23" t="s">
        <v>64</v>
      </c>
      <c r="B77" s="186"/>
      <c r="C77" s="186"/>
      <c r="D77" s="186"/>
      <c r="E77" s="186"/>
      <c r="F77" s="186"/>
      <c r="G77" s="186"/>
      <c r="H77" s="186"/>
      <c r="I77" s="186"/>
      <c r="J77" s="186"/>
      <c r="K77" s="186"/>
      <c r="L77" s="186"/>
      <c r="M77" s="186"/>
      <c r="N77" s="28">
        <v>33.415094388740741</v>
      </c>
      <c r="O77" s="28">
        <v>-0.34407924072761903</v>
      </c>
      <c r="P77" s="28">
        <v>7.8928420339478293</v>
      </c>
      <c r="Q77" s="28">
        <v>4.3582678394857446</v>
      </c>
      <c r="R77" s="28">
        <v>5.5648508199921922</v>
      </c>
      <c r="S77" s="28">
        <v>6.6183365763072652</v>
      </c>
      <c r="T77" s="28">
        <v>5.235841703385768</v>
      </c>
      <c r="U77" s="28">
        <v>5.3843818475075471</v>
      </c>
      <c r="V77" s="28">
        <v>5.8224280843308645</v>
      </c>
      <c r="W77" s="28">
        <v>5.4332046669160006</v>
      </c>
      <c r="X77" s="28">
        <v>3.9255551219177574</v>
      </c>
      <c r="Y77" s="28">
        <v>4.1310232305101655</v>
      </c>
      <c r="Z77" s="28">
        <v>0.35657714374519689</v>
      </c>
      <c r="AA77" s="28">
        <v>7.2478011614493933</v>
      </c>
      <c r="AB77" s="28">
        <v>7.130912489470802</v>
      </c>
      <c r="AC77" s="28">
        <v>9.3281019777589709</v>
      </c>
    </row>
    <row r="78" spans="1:29" s="45" customFormat="1" ht="20.100000000000001" customHeight="1" x14ac:dyDescent="0.25">
      <c r="A78" s="26" t="s">
        <v>8</v>
      </c>
      <c r="B78" s="164">
        <v>12.129900107606634</v>
      </c>
      <c r="C78" s="164">
        <v>12.01090772270628</v>
      </c>
      <c r="D78" s="164">
        <v>5.0525381336516393</v>
      </c>
      <c r="E78" s="164">
        <v>9.8961197209959497</v>
      </c>
      <c r="F78" s="164">
        <v>8.3501209060081063</v>
      </c>
      <c r="G78" s="164">
        <v>7.4905576421287394</v>
      </c>
      <c r="H78" s="164">
        <v>9.6001614222492684</v>
      </c>
      <c r="I78" s="164">
        <v>7.9859248590024254</v>
      </c>
      <c r="J78" s="164">
        <v>8.4133390800287309</v>
      </c>
      <c r="K78" s="164">
        <v>8.4327154008407668</v>
      </c>
      <c r="L78" s="164">
        <v>7.9746314192971219</v>
      </c>
      <c r="M78" s="164">
        <v>6.6197491479591175</v>
      </c>
      <c r="N78" s="171">
        <v>5.5626562411894076</v>
      </c>
      <c r="O78" s="171">
        <v>2.6919186102032313</v>
      </c>
      <c r="P78" s="171">
        <v>5.4937810062539514</v>
      </c>
      <c r="Q78" s="171">
        <v>4.1982119660405539</v>
      </c>
      <c r="R78" s="171">
        <v>3.499090707595764</v>
      </c>
      <c r="S78" s="171">
        <v>3.9398800559832265</v>
      </c>
      <c r="T78" s="171">
        <v>3.0541511557363856</v>
      </c>
      <c r="U78" s="171">
        <v>3.0441807269927113</v>
      </c>
      <c r="V78" s="171">
        <v>3.2259891308079118</v>
      </c>
      <c r="W78" s="171">
        <v>3.8696934232380995</v>
      </c>
      <c r="X78" s="171">
        <v>4.5959127550904624</v>
      </c>
      <c r="Y78" s="171">
        <v>5.1191178388624419</v>
      </c>
      <c r="Z78" s="171">
        <v>0.91758897679218177</v>
      </c>
      <c r="AA78" s="171">
        <v>0.93650643741648731</v>
      </c>
      <c r="AB78" s="171">
        <v>1.9619798595643301</v>
      </c>
      <c r="AC78" s="171">
        <v>1.6738321840008943</v>
      </c>
    </row>
    <row r="79" spans="1:29" ht="20.100000000000001" customHeight="1" outlineLevel="1" x14ac:dyDescent="0.2">
      <c r="A79" s="23" t="s">
        <v>57</v>
      </c>
      <c r="B79" s="186"/>
      <c r="C79" s="186"/>
      <c r="D79" s="186"/>
      <c r="E79" s="186"/>
      <c r="F79" s="186"/>
      <c r="G79" s="186"/>
      <c r="H79" s="186"/>
      <c r="I79" s="186"/>
      <c r="J79" s="186"/>
      <c r="K79" s="186"/>
      <c r="L79" s="186"/>
      <c r="M79" s="186"/>
      <c r="N79" s="28">
        <v>9.9436960271406392</v>
      </c>
      <c r="O79" s="28">
        <v>3.9827204071076521</v>
      </c>
      <c r="P79" s="28">
        <v>6.1402537111020967</v>
      </c>
      <c r="Q79" s="28">
        <v>5.8061699695628963</v>
      </c>
      <c r="R79" s="28">
        <v>4.9663735270433218</v>
      </c>
      <c r="S79" s="28">
        <v>4.7129323694682865</v>
      </c>
      <c r="T79" s="28">
        <v>4.048709610316366</v>
      </c>
      <c r="U79" s="28">
        <v>4.1688019226840503</v>
      </c>
      <c r="V79" s="28">
        <v>4.1115177132342833</v>
      </c>
      <c r="W79" s="28">
        <v>4.9402680005124227</v>
      </c>
      <c r="X79" s="28">
        <v>5.7239024489435462</v>
      </c>
      <c r="Y79" s="28">
        <v>5.9505285380767043</v>
      </c>
      <c r="Z79" s="28">
        <v>2.7948979928150028</v>
      </c>
      <c r="AA79" s="28">
        <v>1.6894144138286074</v>
      </c>
      <c r="AB79" s="28">
        <v>2.776542513887311</v>
      </c>
      <c r="AC79" s="28">
        <v>1.5389263693881339</v>
      </c>
    </row>
    <row r="80" spans="1:29" ht="20.100000000000001" customHeight="1" outlineLevel="1" x14ac:dyDescent="0.2">
      <c r="A80" s="23" t="s">
        <v>58</v>
      </c>
      <c r="B80" s="186"/>
      <c r="C80" s="186"/>
      <c r="D80" s="186"/>
      <c r="E80" s="186"/>
      <c r="F80" s="186"/>
      <c r="G80" s="186"/>
      <c r="H80" s="186"/>
      <c r="I80" s="186"/>
      <c r="J80" s="186"/>
      <c r="K80" s="186"/>
      <c r="L80" s="186"/>
      <c r="M80" s="186"/>
      <c r="N80" s="28">
        <v>5.4607241350746634</v>
      </c>
      <c r="O80" s="28">
        <v>2.1139489773608684</v>
      </c>
      <c r="P80" s="28">
        <v>7.2332620983905338</v>
      </c>
      <c r="Q80" s="28">
        <v>5.1505171009733539</v>
      </c>
      <c r="R80" s="28">
        <v>5.4023803544837747</v>
      </c>
      <c r="S80" s="28">
        <v>5.359198119185054</v>
      </c>
      <c r="T80" s="28">
        <v>4.490856034770407</v>
      </c>
      <c r="U80" s="28">
        <v>4.2970460114793276</v>
      </c>
      <c r="V80" s="28">
        <v>5.1596008636359674</v>
      </c>
      <c r="W80" s="28">
        <v>5.4451832802000792</v>
      </c>
      <c r="X80" s="28">
        <v>3.9834964919638836</v>
      </c>
      <c r="Y80" s="28">
        <v>4.2018316263939832</v>
      </c>
      <c r="Z80" s="28">
        <v>0.49751243781094528</v>
      </c>
      <c r="AA80" s="28">
        <v>5.0137225509435037</v>
      </c>
      <c r="AB80" s="28">
        <v>0.5495982281238696</v>
      </c>
      <c r="AC80" s="28">
        <v>1.8068901871581671</v>
      </c>
    </row>
    <row r="81" spans="1:29" ht="20.100000000000001" customHeight="1" outlineLevel="1" x14ac:dyDescent="0.2">
      <c r="A81" s="23" t="s">
        <v>59</v>
      </c>
      <c r="B81" s="186"/>
      <c r="C81" s="186"/>
      <c r="D81" s="186"/>
      <c r="E81" s="186"/>
      <c r="F81" s="186"/>
      <c r="G81" s="186"/>
      <c r="H81" s="186"/>
      <c r="I81" s="186"/>
      <c r="J81" s="186"/>
      <c r="K81" s="186"/>
      <c r="L81" s="186"/>
      <c r="M81" s="186"/>
      <c r="N81" s="28">
        <v>33.123268794285899</v>
      </c>
      <c r="O81" s="28">
        <v>1.8095308278659545</v>
      </c>
      <c r="P81" s="28">
        <v>31.087347681532009</v>
      </c>
      <c r="Q81" s="28">
        <v>29.546293872741238</v>
      </c>
      <c r="R81" s="28">
        <v>27.649676426718511</v>
      </c>
      <c r="S81" s="28">
        <v>26.612357149644751</v>
      </c>
      <c r="T81" s="28">
        <v>23.457570027732974</v>
      </c>
      <c r="U81" s="28">
        <v>22.870933225901833</v>
      </c>
      <c r="V81" s="28">
        <v>21.60594713323912</v>
      </c>
      <c r="W81" s="28">
        <v>21.685123248180581</v>
      </c>
      <c r="X81" s="28">
        <v>18.954892617671732</v>
      </c>
      <c r="Y81" s="28">
        <v>19.565457751911971</v>
      </c>
      <c r="Z81" s="28">
        <v>15.734035549703753</v>
      </c>
      <c r="AA81" s="28">
        <v>49.316741578184342</v>
      </c>
      <c r="AB81" s="28">
        <v>22.860847490599532</v>
      </c>
      <c r="AC81" s="28">
        <v>23.094531346222791</v>
      </c>
    </row>
    <row r="82" spans="1:29" ht="20.100000000000001" customHeight="1" outlineLevel="1" x14ac:dyDescent="0.2">
      <c r="A82" s="23" t="s">
        <v>64</v>
      </c>
      <c r="B82" s="186"/>
      <c r="C82" s="186"/>
      <c r="D82" s="186"/>
      <c r="E82" s="186"/>
      <c r="F82" s="186"/>
      <c r="G82" s="186"/>
      <c r="H82" s="186"/>
      <c r="I82" s="186"/>
      <c r="J82" s="186"/>
      <c r="K82" s="186"/>
      <c r="L82" s="186"/>
      <c r="M82" s="186"/>
      <c r="N82" s="28">
        <v>-3.8575468742642278</v>
      </c>
      <c r="O82" s="28">
        <v>0.34739225081347375</v>
      </c>
      <c r="P82" s="28">
        <v>2.6703481131641444</v>
      </c>
      <c r="Q82" s="28">
        <v>-0.3057917241294989</v>
      </c>
      <c r="R82" s="28">
        <v>-0.93615160078112014</v>
      </c>
      <c r="S82" s="28">
        <v>1.0532578878431418</v>
      </c>
      <c r="T82" s="28">
        <v>-0.22027592627838735</v>
      </c>
      <c r="U82" s="28">
        <v>-0.51687283494989111</v>
      </c>
      <c r="V82" s="28">
        <v>-3.8449899292890638E-2</v>
      </c>
      <c r="W82" s="28">
        <v>0.34005619862316455</v>
      </c>
      <c r="X82" s="28">
        <v>1.7208981880737628</v>
      </c>
      <c r="Y82" s="28">
        <v>2.9316600535828621</v>
      </c>
      <c r="Z82" s="28">
        <v>-3.8559764037264848</v>
      </c>
      <c r="AA82" s="28">
        <v>-3.7076350986192113</v>
      </c>
      <c r="AB82" s="28">
        <v>-0.37824953400513878</v>
      </c>
      <c r="AC82" s="28">
        <v>0.78969167610131596</v>
      </c>
    </row>
    <row r="83" spans="1:29" s="45" customFormat="1" ht="20.100000000000001" customHeight="1" x14ac:dyDescent="0.25">
      <c r="A83" s="26" t="s">
        <v>142</v>
      </c>
      <c r="B83" s="164">
        <v>10.165060641104031</v>
      </c>
      <c r="C83" s="164">
        <v>11.848201665137152</v>
      </c>
      <c r="D83" s="164">
        <v>7.6313365127324344</v>
      </c>
      <c r="E83" s="164">
        <v>8.5407297121882948</v>
      </c>
      <c r="F83" s="164">
        <v>9.2641549172017754</v>
      </c>
      <c r="G83" s="164">
        <v>8.2499270964737512</v>
      </c>
      <c r="H83" s="164">
        <v>9.5318865534423463</v>
      </c>
      <c r="I83" s="164">
        <v>8.7185190690739027</v>
      </c>
      <c r="J83" s="164">
        <v>8.2364740983682907</v>
      </c>
      <c r="K83" s="164">
        <v>9.3282142207668741</v>
      </c>
      <c r="L83" s="164">
        <v>8.7794984773573823</v>
      </c>
      <c r="M83" s="164">
        <v>8.3275644736906678</v>
      </c>
      <c r="N83" s="171">
        <v>8.9800852524811372</v>
      </c>
      <c r="O83" s="171">
        <v>7.3669010175125251</v>
      </c>
      <c r="P83" s="171">
        <v>5.6127688354839167</v>
      </c>
      <c r="Q83" s="171">
        <v>6.4199748675739912</v>
      </c>
      <c r="R83" s="171">
        <v>6.7945596449231056</v>
      </c>
      <c r="S83" s="171">
        <v>6.8735208236736431</v>
      </c>
      <c r="T83" s="171">
        <v>5.7435817313553272</v>
      </c>
      <c r="U83" s="171">
        <v>5.5237748484302225</v>
      </c>
      <c r="V83" s="171">
        <v>5.9098604754846811</v>
      </c>
      <c r="W83" s="171">
        <v>5.087030345625533</v>
      </c>
      <c r="X83" s="171">
        <v>5.3935819252767621</v>
      </c>
      <c r="Y83" s="171">
        <v>5.3212045304415785</v>
      </c>
      <c r="Z83" s="171">
        <v>9.7765814802192121</v>
      </c>
      <c r="AA83" s="171">
        <v>7.5540318760064631</v>
      </c>
      <c r="AB83" s="171">
        <v>7.5435910741186101</v>
      </c>
      <c r="AC83" s="171">
        <v>7.0416445676333677</v>
      </c>
    </row>
    <row r="84" spans="1:29" ht="20.100000000000001" customHeight="1" outlineLevel="1" x14ac:dyDescent="0.2">
      <c r="A84" s="23" t="s">
        <v>57</v>
      </c>
      <c r="B84" s="186"/>
      <c r="C84" s="186"/>
      <c r="D84" s="186"/>
      <c r="E84" s="186"/>
      <c r="F84" s="186"/>
      <c r="G84" s="186"/>
      <c r="H84" s="186"/>
      <c r="I84" s="186"/>
      <c r="J84" s="186"/>
      <c r="K84" s="186"/>
      <c r="L84" s="186"/>
      <c r="M84" s="186"/>
      <c r="N84" s="28">
        <v>3.1495116796771607</v>
      </c>
      <c r="O84" s="28">
        <v>7.2805217858554627</v>
      </c>
      <c r="P84" s="28">
        <v>5.4104351169604108</v>
      </c>
      <c r="Q84" s="28">
        <v>8.3605260484303727</v>
      </c>
      <c r="R84" s="28">
        <v>9.42548682023555</v>
      </c>
      <c r="S84" s="28">
        <v>9.5209659479744886</v>
      </c>
      <c r="T84" s="28">
        <v>7.0731413295209471</v>
      </c>
      <c r="U84" s="28">
        <v>6.5862421183791664</v>
      </c>
      <c r="V84" s="28">
        <v>7.3908670048245249</v>
      </c>
      <c r="W84" s="28">
        <v>6.1801135580881645</v>
      </c>
      <c r="X84" s="28">
        <v>6.1717255290170652</v>
      </c>
      <c r="Y84" s="28">
        <v>5.8499819735942236</v>
      </c>
      <c r="Z84" s="28">
        <v>3.9517296436761509</v>
      </c>
      <c r="AA84" s="28">
        <v>4.7580443609280074</v>
      </c>
      <c r="AB84" s="28">
        <v>6.7102742308947327</v>
      </c>
      <c r="AC84" s="28">
        <v>5.0860209562401755</v>
      </c>
    </row>
    <row r="85" spans="1:29" ht="20.100000000000001" customHeight="1" outlineLevel="1" x14ac:dyDescent="0.2">
      <c r="A85" s="23" t="s">
        <v>58</v>
      </c>
      <c r="B85" s="186"/>
      <c r="C85" s="186"/>
      <c r="D85" s="186"/>
      <c r="E85" s="186"/>
      <c r="F85" s="186"/>
      <c r="G85" s="186"/>
      <c r="H85" s="186"/>
      <c r="I85" s="186"/>
      <c r="J85" s="186"/>
      <c r="K85" s="186"/>
      <c r="L85" s="186"/>
      <c r="M85" s="186"/>
      <c r="N85" s="28">
        <v>31.086855136995826</v>
      </c>
      <c r="O85" s="28">
        <v>17.579817317540929</v>
      </c>
      <c r="P85" s="28">
        <v>7.4004536471450342</v>
      </c>
      <c r="Q85" s="28">
        <v>6.7294083177754374</v>
      </c>
      <c r="R85" s="28">
        <v>6.2929054843033194</v>
      </c>
      <c r="S85" s="28">
        <v>5.5559507299795916</v>
      </c>
      <c r="T85" s="28">
        <v>7.4674917125661828</v>
      </c>
      <c r="U85" s="28">
        <v>7.7587406302099211</v>
      </c>
      <c r="V85" s="28">
        <v>7.7437934193352351</v>
      </c>
      <c r="W85" s="28">
        <v>7.5657527741859516</v>
      </c>
      <c r="X85" s="28">
        <v>7.545679059854244</v>
      </c>
      <c r="Y85" s="28">
        <v>6.6325347633175271</v>
      </c>
      <c r="Z85" s="28">
        <v>-0.97286223437086827</v>
      </c>
      <c r="AA85" s="28">
        <v>4.6949272548400796</v>
      </c>
      <c r="AB85" s="28">
        <v>4.9206634261076756</v>
      </c>
      <c r="AC85" s="28">
        <v>6.9391553493835127</v>
      </c>
    </row>
    <row r="86" spans="1:29" ht="20.100000000000001" customHeight="1" outlineLevel="1" x14ac:dyDescent="0.2">
      <c r="A86" s="23" t="s">
        <v>59</v>
      </c>
      <c r="B86" s="186"/>
      <c r="C86" s="186"/>
      <c r="D86" s="186"/>
      <c r="E86" s="186"/>
      <c r="F86" s="186"/>
      <c r="G86" s="186"/>
      <c r="H86" s="186"/>
      <c r="I86" s="186"/>
      <c r="J86" s="186"/>
      <c r="K86" s="186"/>
      <c r="L86" s="186"/>
      <c r="M86" s="186"/>
      <c r="N86" s="28">
        <v>386.33608755288719</v>
      </c>
      <c r="O86" s="28">
        <v>11.49472226544402</v>
      </c>
      <c r="P86" s="28">
        <v>24.391469832938572</v>
      </c>
      <c r="Q86" s="28">
        <v>31.223387319383093</v>
      </c>
      <c r="R86" s="28">
        <v>25.884656491515312</v>
      </c>
      <c r="S86" s="28">
        <v>-0.88386507859597541</v>
      </c>
      <c r="T86" s="28">
        <v>7.4438616070106942</v>
      </c>
      <c r="U86" s="28">
        <v>6.8458043099190391</v>
      </c>
      <c r="V86" s="28">
        <v>8.3448509582875197</v>
      </c>
      <c r="W86" s="28">
        <v>8.9270332306209372</v>
      </c>
      <c r="X86" s="28">
        <v>8.6450433937665014</v>
      </c>
      <c r="Y86" s="28">
        <v>12.229345074591764</v>
      </c>
      <c r="Z86" s="28">
        <v>131.5000198732132</v>
      </c>
      <c r="AA86" s="28">
        <v>54.175020692660134</v>
      </c>
      <c r="AB86" s="28">
        <v>46.74699822238626</v>
      </c>
      <c r="AC86" s="28">
        <v>45.531429742505409</v>
      </c>
    </row>
    <row r="87" spans="1:29" ht="20.100000000000001" customHeight="1" outlineLevel="1" x14ac:dyDescent="0.2">
      <c r="A87" s="23" t="s">
        <v>64</v>
      </c>
      <c r="B87" s="186"/>
      <c r="C87" s="186"/>
      <c r="D87" s="186"/>
      <c r="E87" s="186"/>
      <c r="F87" s="186"/>
      <c r="G87" s="186"/>
      <c r="H87" s="186"/>
      <c r="I87" s="186"/>
      <c r="J87" s="186"/>
      <c r="K87" s="186"/>
      <c r="L87" s="186"/>
      <c r="M87" s="186"/>
      <c r="N87" s="28">
        <v>9.2138499742827999</v>
      </c>
      <c r="O87" s="28">
        <v>4.1567238178155907</v>
      </c>
      <c r="P87" s="28">
        <v>4.62137070357696</v>
      </c>
      <c r="Q87" s="28">
        <v>1.8147268555991458</v>
      </c>
      <c r="R87" s="28">
        <v>1.4560997394776014</v>
      </c>
      <c r="S87" s="28">
        <v>2.7758699541825633</v>
      </c>
      <c r="T87" s="28">
        <v>2.5808087387812724</v>
      </c>
      <c r="U87" s="28">
        <v>2.6204197188263429</v>
      </c>
      <c r="V87" s="28">
        <v>2.278876914441573</v>
      </c>
      <c r="W87" s="28">
        <v>1.9720951305055021</v>
      </c>
      <c r="X87" s="28">
        <v>3.0014400121604656</v>
      </c>
      <c r="Y87" s="28">
        <v>3.5197846370521173</v>
      </c>
      <c r="Z87" s="28">
        <v>17.26981293363842</v>
      </c>
      <c r="AA87" s="28">
        <v>11.970647433267033</v>
      </c>
      <c r="AB87" s="28">
        <v>8.1059236121365057</v>
      </c>
      <c r="AC87" s="28">
        <v>9.0051800297860094</v>
      </c>
    </row>
    <row r="88" spans="1:29" s="45" customFormat="1" ht="20.100000000000001" customHeight="1" x14ac:dyDescent="0.25">
      <c r="A88" s="26" t="s">
        <v>9</v>
      </c>
      <c r="B88" s="164">
        <v>12.142131624845067</v>
      </c>
      <c r="C88" s="164">
        <v>11.681117872241582</v>
      </c>
      <c r="D88" s="164">
        <v>5.1076635031032227</v>
      </c>
      <c r="E88" s="164">
        <v>9.7156837457924414</v>
      </c>
      <c r="F88" s="164">
        <v>8.6790068857759177</v>
      </c>
      <c r="G88" s="164">
        <v>7.4607117740559117</v>
      </c>
      <c r="H88" s="164">
        <v>8.4429853742214398</v>
      </c>
      <c r="I88" s="164">
        <v>7.5845645911021426</v>
      </c>
      <c r="J88" s="164">
        <v>7.3176956843490446</v>
      </c>
      <c r="K88" s="164">
        <v>8.0653539379799817</v>
      </c>
      <c r="L88" s="164">
        <v>7.3875949666881233</v>
      </c>
      <c r="M88" s="164">
        <v>7.8015261479099838</v>
      </c>
      <c r="N88" s="171">
        <v>6.5310090763780932</v>
      </c>
      <c r="O88" s="171">
        <v>4.4215887881943745</v>
      </c>
      <c r="P88" s="171">
        <v>7.3878587082350782</v>
      </c>
      <c r="Q88" s="171">
        <v>5.6989463691284579</v>
      </c>
      <c r="R88" s="171">
        <v>7.1273576224151389</v>
      </c>
      <c r="S88" s="171">
        <v>7.3092448439324169</v>
      </c>
      <c r="T88" s="171">
        <v>7.3282903957957091</v>
      </c>
      <c r="U88" s="171">
        <v>7.0235827035120177</v>
      </c>
      <c r="V88" s="171">
        <v>7.9118844447829995</v>
      </c>
      <c r="W88" s="171">
        <v>7.6298100807171894</v>
      </c>
      <c r="X88" s="171">
        <v>7.5894004828309951</v>
      </c>
      <c r="Y88" s="171">
        <v>7.0155588523848422</v>
      </c>
      <c r="Z88" s="171">
        <v>-1.7405139855537386</v>
      </c>
      <c r="AA88" s="171">
        <v>0.1429046358281934</v>
      </c>
      <c r="AB88" s="171">
        <v>1.8786081453211358</v>
      </c>
      <c r="AC88" s="171">
        <v>2.2941802185780826</v>
      </c>
    </row>
    <row r="89" spans="1:29" ht="20.100000000000001" customHeight="1" outlineLevel="1" x14ac:dyDescent="0.2">
      <c r="A89" s="23" t="s">
        <v>57</v>
      </c>
      <c r="B89" s="186"/>
      <c r="C89" s="186"/>
      <c r="D89" s="186"/>
      <c r="E89" s="186"/>
      <c r="F89" s="186"/>
      <c r="G89" s="186"/>
      <c r="H89" s="186"/>
      <c r="I89" s="186"/>
      <c r="J89" s="186"/>
      <c r="K89" s="186"/>
      <c r="L89" s="186"/>
      <c r="M89" s="186"/>
      <c r="N89" s="28">
        <v>8.7354793360921992</v>
      </c>
      <c r="O89" s="28">
        <v>6.0996228066671367</v>
      </c>
      <c r="P89" s="28">
        <v>8.2163603584395482</v>
      </c>
      <c r="Q89" s="28">
        <v>7.0733867806979998</v>
      </c>
      <c r="R89" s="28">
        <v>8.9676405993863479</v>
      </c>
      <c r="S89" s="28">
        <v>9.2564385737483015</v>
      </c>
      <c r="T89" s="28">
        <v>9.0956581774890601</v>
      </c>
      <c r="U89" s="28">
        <v>8.5972455796491456</v>
      </c>
      <c r="V89" s="28">
        <v>9.9747489635967348</v>
      </c>
      <c r="W89" s="28">
        <v>9.5977680358785467</v>
      </c>
      <c r="X89" s="28">
        <v>9.2860494857853286</v>
      </c>
      <c r="Y89" s="28">
        <v>7.3204754261771674</v>
      </c>
      <c r="Z89" s="28">
        <v>-2.1165920354329746</v>
      </c>
      <c r="AA89" s="28">
        <v>1.7872249942144252</v>
      </c>
      <c r="AB89" s="28">
        <v>4.6630021712358731</v>
      </c>
      <c r="AC89" s="28">
        <v>4.2732823739298489</v>
      </c>
    </row>
    <row r="90" spans="1:29" ht="20.100000000000001" customHeight="1" outlineLevel="1" x14ac:dyDescent="0.2">
      <c r="A90" s="23" t="s">
        <v>58</v>
      </c>
      <c r="B90" s="186"/>
      <c r="C90" s="186"/>
      <c r="D90" s="186"/>
      <c r="E90" s="186"/>
      <c r="F90" s="186"/>
      <c r="G90" s="186"/>
      <c r="H90" s="186"/>
      <c r="I90" s="186"/>
      <c r="J90" s="186"/>
      <c r="K90" s="186"/>
      <c r="L90" s="186"/>
      <c r="M90" s="186"/>
      <c r="N90" s="28">
        <v>6.5430395712085332</v>
      </c>
      <c r="O90" s="28">
        <v>1.6915737434494376</v>
      </c>
      <c r="P90" s="28">
        <v>2.0096183817975986</v>
      </c>
      <c r="Q90" s="28">
        <v>0.65519721069534775</v>
      </c>
      <c r="R90" s="28">
        <v>4.1834382940456543</v>
      </c>
      <c r="S90" s="28">
        <v>3.4838980590660826</v>
      </c>
      <c r="T90" s="28">
        <v>4.0302294788693711</v>
      </c>
      <c r="U90" s="28">
        <v>3.9370959679491526</v>
      </c>
      <c r="V90" s="28">
        <v>3.081893975810849</v>
      </c>
      <c r="W90" s="28">
        <v>3.7646452796452636</v>
      </c>
      <c r="X90" s="28">
        <v>3.8186181498008747</v>
      </c>
      <c r="Y90" s="28">
        <v>3.8481456378152945</v>
      </c>
      <c r="Z90" s="28">
        <v>4.8376907365477191</v>
      </c>
      <c r="AA90" s="28">
        <v>3.2863488818379718</v>
      </c>
      <c r="AB90" s="28">
        <v>2.6900400178184682</v>
      </c>
      <c r="AC90" s="28">
        <v>4.7588506704748967</v>
      </c>
    </row>
    <row r="91" spans="1:29" ht="20.100000000000001" customHeight="1" outlineLevel="1" x14ac:dyDescent="0.2">
      <c r="A91" s="23" t="s">
        <v>59</v>
      </c>
      <c r="B91" s="186"/>
      <c r="C91" s="186"/>
      <c r="D91" s="186"/>
      <c r="E91" s="186"/>
      <c r="F91" s="186"/>
      <c r="G91" s="186"/>
      <c r="H91" s="186"/>
      <c r="I91" s="186"/>
      <c r="J91" s="186"/>
      <c r="K91" s="186"/>
      <c r="L91" s="186"/>
      <c r="M91" s="186"/>
      <c r="N91" s="28">
        <v>29.381458441277246</v>
      </c>
      <c r="O91" s="28">
        <v>24.624570356098381</v>
      </c>
      <c r="P91" s="28">
        <v>26.875449057671862</v>
      </c>
      <c r="Q91" s="28">
        <v>26.269371114899208</v>
      </c>
      <c r="R91" s="28">
        <v>23.178552468366689</v>
      </c>
      <c r="S91" s="28">
        <v>23.543799392015636</v>
      </c>
      <c r="T91" s="28">
        <v>23.897951500829294</v>
      </c>
      <c r="U91" s="28">
        <v>22.469551726793071</v>
      </c>
      <c r="V91" s="28">
        <v>22.945674351023577</v>
      </c>
      <c r="W91" s="28">
        <v>23.075572862800271</v>
      </c>
      <c r="X91" s="28">
        <v>21.730158950747551</v>
      </c>
      <c r="Y91" s="28">
        <v>22.560115471018118</v>
      </c>
      <c r="Z91" s="28">
        <v>11.948095975138301</v>
      </c>
      <c r="AA91" s="28">
        <v>13.406518753732964</v>
      </c>
      <c r="AB91" s="28">
        <v>17.946959737675829</v>
      </c>
      <c r="AC91" s="28">
        <v>16.240099566880541</v>
      </c>
    </row>
    <row r="92" spans="1:29" ht="20.100000000000001" customHeight="1" outlineLevel="1" x14ac:dyDescent="0.2">
      <c r="A92" s="23" t="s">
        <v>64</v>
      </c>
      <c r="B92" s="186"/>
      <c r="C92" s="186"/>
      <c r="D92" s="186"/>
      <c r="E92" s="186"/>
      <c r="F92" s="186"/>
      <c r="G92" s="186"/>
      <c r="H92" s="186"/>
      <c r="I92" s="186"/>
      <c r="J92" s="186"/>
      <c r="K92" s="186"/>
      <c r="L92" s="186"/>
      <c r="M92" s="186"/>
      <c r="N92" s="28">
        <v>2.0162161511957661</v>
      </c>
      <c r="O92" s="28">
        <v>2.0590459523885052</v>
      </c>
      <c r="P92" s="28">
        <v>7.3091166488411083</v>
      </c>
      <c r="Q92" s="28">
        <v>4.5584800264522487</v>
      </c>
      <c r="R92" s="28">
        <v>4.6285666090230029</v>
      </c>
      <c r="S92" s="28">
        <v>4.9794802487646601</v>
      </c>
      <c r="T92" s="28">
        <v>5.0421807747841232</v>
      </c>
      <c r="U92" s="28">
        <v>4.984607827433214</v>
      </c>
      <c r="V92" s="28">
        <v>5.7144870802339893</v>
      </c>
      <c r="W92" s="28">
        <v>5.1966264538595839</v>
      </c>
      <c r="X92" s="28">
        <v>5.6242028361111203</v>
      </c>
      <c r="Y92" s="28">
        <v>7.0528528425856516</v>
      </c>
      <c r="Z92" s="28">
        <v>-3.9885793893730974</v>
      </c>
      <c r="AA92" s="28">
        <v>-4.2560040996127713</v>
      </c>
      <c r="AB92" s="28">
        <v>-3.5282140952333423</v>
      </c>
      <c r="AC92" s="28">
        <v>-2.3967628392636682</v>
      </c>
    </row>
    <row r="93" spans="1:29" s="45" customFormat="1" ht="20.100000000000001" customHeight="1" x14ac:dyDescent="0.25">
      <c r="A93" s="26" t="s">
        <v>136</v>
      </c>
      <c r="B93" s="164">
        <v>13.136244785334613</v>
      </c>
      <c r="C93" s="164">
        <v>13.666190252871516</v>
      </c>
      <c r="D93" s="164">
        <v>6.8988145097863773</v>
      </c>
      <c r="E93" s="164">
        <v>10.427984767750507</v>
      </c>
      <c r="F93" s="164">
        <v>8.5032977388826971</v>
      </c>
      <c r="G93" s="164">
        <v>6.5906612863773049</v>
      </c>
      <c r="H93" s="164">
        <v>6.7526962558609291</v>
      </c>
      <c r="I93" s="164">
        <v>8.3438035858429753</v>
      </c>
      <c r="J93" s="164">
        <v>8.6709500292933441</v>
      </c>
      <c r="K93" s="164">
        <v>8.6385812159268962</v>
      </c>
      <c r="L93" s="164">
        <v>8.2734811592036195</v>
      </c>
      <c r="M93" s="164">
        <v>8.4898350712422523</v>
      </c>
      <c r="N93" s="171">
        <v>-7.4864071878283829</v>
      </c>
      <c r="O93" s="171">
        <v>-2.0298534831519666</v>
      </c>
      <c r="P93" s="171">
        <v>2.4639030805844708</v>
      </c>
      <c r="Q93" s="171">
        <v>1.8192883791165995</v>
      </c>
      <c r="R93" s="171">
        <v>4.2705112096407261</v>
      </c>
      <c r="S93" s="171">
        <v>5.4300858853745497</v>
      </c>
      <c r="T93" s="171">
        <v>6.9286450863145292</v>
      </c>
      <c r="U93" s="171">
        <v>4.8713403082315532</v>
      </c>
      <c r="V93" s="171">
        <v>4.8439774908546758</v>
      </c>
      <c r="W93" s="171">
        <v>3.2724614961735234</v>
      </c>
      <c r="X93" s="171">
        <v>3.7270516897543056</v>
      </c>
      <c r="Y93" s="171">
        <v>4.7778909169735062</v>
      </c>
      <c r="Z93" s="171">
        <v>6.5220868351412058</v>
      </c>
      <c r="AA93" s="171">
        <v>5.6447214864454738</v>
      </c>
      <c r="AB93" s="171">
        <v>6.9669002186779734</v>
      </c>
      <c r="AC93" s="171">
        <v>6.2734535626105528</v>
      </c>
    </row>
    <row r="94" spans="1:29" ht="20.100000000000001" customHeight="1" outlineLevel="1" x14ac:dyDescent="0.2">
      <c r="A94" s="23" t="s">
        <v>57</v>
      </c>
      <c r="B94" s="186"/>
      <c r="C94" s="186"/>
      <c r="D94" s="186"/>
      <c r="E94" s="186"/>
      <c r="F94" s="186"/>
      <c r="G94" s="186"/>
      <c r="H94" s="186"/>
      <c r="I94" s="186"/>
      <c r="J94" s="186"/>
      <c r="K94" s="186"/>
      <c r="L94" s="186"/>
      <c r="M94" s="186"/>
      <c r="N94" s="28">
        <v>-5.5385305004967682</v>
      </c>
      <c r="O94" s="28">
        <v>-1.040686541181683</v>
      </c>
      <c r="P94" s="28">
        <v>3.4338109457529189</v>
      </c>
      <c r="Q94" s="28">
        <v>2.9345975781929292</v>
      </c>
      <c r="R94" s="28">
        <v>3.7334189068165182</v>
      </c>
      <c r="S94" s="28">
        <v>5.5565096409424877</v>
      </c>
      <c r="T94" s="28">
        <v>8.894967605933557</v>
      </c>
      <c r="U94" s="28">
        <v>5.6451399436775391</v>
      </c>
      <c r="V94" s="28">
        <v>5.8006389298006971</v>
      </c>
      <c r="W94" s="28">
        <v>4.1109563643962055</v>
      </c>
      <c r="X94" s="28">
        <v>4.2924559362769958</v>
      </c>
      <c r="Y94" s="28">
        <v>5.4100904571819841</v>
      </c>
      <c r="Z94" s="28">
        <v>7.8956594259525268</v>
      </c>
      <c r="AA94" s="28">
        <v>6.7494685492814286</v>
      </c>
      <c r="AB94" s="28">
        <v>7.9396915388377591</v>
      </c>
      <c r="AC94" s="28">
        <v>5.6834807954039936</v>
      </c>
    </row>
    <row r="95" spans="1:29" ht="20.100000000000001" customHeight="1" outlineLevel="1" x14ac:dyDescent="0.2">
      <c r="A95" s="23" t="s">
        <v>58</v>
      </c>
      <c r="B95" s="186"/>
      <c r="C95" s="186"/>
      <c r="D95" s="186"/>
      <c r="E95" s="186"/>
      <c r="F95" s="186"/>
      <c r="G95" s="186"/>
      <c r="H95" s="186"/>
      <c r="I95" s="186"/>
      <c r="J95" s="186"/>
      <c r="K95" s="186"/>
      <c r="L95" s="186"/>
      <c r="M95" s="186"/>
      <c r="N95" s="28">
        <v>-2.542615905642915</v>
      </c>
      <c r="O95" s="28">
        <v>0.23401075399582685</v>
      </c>
      <c r="P95" s="28">
        <v>3.0391790178000084</v>
      </c>
      <c r="Q95" s="28">
        <v>1.4253403159960851</v>
      </c>
      <c r="R95" s="28">
        <v>1.7394602019615268</v>
      </c>
      <c r="S95" s="28">
        <v>1.8004681506284475</v>
      </c>
      <c r="T95" s="28">
        <v>1.8840225616554709</v>
      </c>
      <c r="U95" s="28">
        <v>2.3441369811475674</v>
      </c>
      <c r="V95" s="28">
        <v>3.4950521883902335</v>
      </c>
      <c r="W95" s="28">
        <v>5.1278898279608898</v>
      </c>
      <c r="X95" s="28">
        <v>5.7503601648923635</v>
      </c>
      <c r="Y95" s="28">
        <v>4.8252980817813542</v>
      </c>
      <c r="Z95" s="28">
        <v>9.1767204418868307</v>
      </c>
      <c r="AA95" s="28">
        <v>9.3812785559505976</v>
      </c>
      <c r="AB95" s="28">
        <v>10.156563049095023</v>
      </c>
      <c r="AC95" s="28">
        <v>11.092185127000885</v>
      </c>
    </row>
    <row r="96" spans="1:29" ht="20.100000000000001" customHeight="1" outlineLevel="1" x14ac:dyDescent="0.2">
      <c r="A96" s="23" t="s">
        <v>59</v>
      </c>
      <c r="B96" s="186"/>
      <c r="C96" s="186"/>
      <c r="D96" s="186"/>
      <c r="E96" s="186"/>
      <c r="F96" s="186"/>
      <c r="G96" s="186"/>
      <c r="H96" s="186"/>
      <c r="I96" s="186"/>
      <c r="J96" s="186"/>
      <c r="K96" s="186"/>
      <c r="L96" s="186"/>
      <c r="M96" s="186"/>
      <c r="N96" s="28">
        <v>-15.437339452536628</v>
      </c>
      <c r="O96" s="28">
        <v>1.054436296406414</v>
      </c>
      <c r="P96" s="28">
        <v>4.386634472230666</v>
      </c>
      <c r="Q96" s="28">
        <v>5.700730681711053</v>
      </c>
      <c r="R96" s="28">
        <v>7.4689089959082287</v>
      </c>
      <c r="S96" s="28">
        <v>13.995647353840647</v>
      </c>
      <c r="T96" s="28">
        <v>11.035446015058037</v>
      </c>
      <c r="U96" s="28">
        <v>14.556690917836272</v>
      </c>
      <c r="V96" s="28">
        <v>10.4682616317656</v>
      </c>
      <c r="W96" s="28">
        <v>15.149491250967012</v>
      </c>
      <c r="X96" s="28">
        <v>17.989217192177037</v>
      </c>
      <c r="Y96" s="28">
        <v>8.8366942864197728</v>
      </c>
      <c r="Z96" s="28">
        <v>23.096054211851683</v>
      </c>
      <c r="AA96" s="28">
        <v>6.1599498931852166</v>
      </c>
      <c r="AB96" s="28">
        <v>7.8876074360846111</v>
      </c>
      <c r="AC96" s="28">
        <v>3.3300318005601</v>
      </c>
    </row>
    <row r="97" spans="1:29" ht="20.100000000000001" customHeight="1" outlineLevel="1" x14ac:dyDescent="0.2">
      <c r="A97" s="23" t="s">
        <v>64</v>
      </c>
      <c r="B97" s="186"/>
      <c r="C97" s="186"/>
      <c r="D97" s="186"/>
      <c r="E97" s="186"/>
      <c r="F97" s="186"/>
      <c r="G97" s="186"/>
      <c r="H97" s="186"/>
      <c r="I97" s="186"/>
      <c r="J97" s="186"/>
      <c r="K97" s="186"/>
      <c r="L97" s="186"/>
      <c r="M97" s="186"/>
      <c r="N97" s="28">
        <v>-12.642758830774268</v>
      </c>
      <c r="O97" s="28">
        <v>-5.0148831659117015</v>
      </c>
      <c r="P97" s="28">
        <v>0.13025626446576774</v>
      </c>
      <c r="Q97" s="28">
        <v>-0.72608478086680295</v>
      </c>
      <c r="R97" s="28">
        <v>5.9787684800858578</v>
      </c>
      <c r="S97" s="28">
        <v>5.7389561986987454</v>
      </c>
      <c r="T97" s="28">
        <v>4.4020064124070943</v>
      </c>
      <c r="U97" s="28">
        <v>3.361046152304191</v>
      </c>
      <c r="V97" s="28">
        <v>2.8350031031877845</v>
      </c>
      <c r="W97" s="28">
        <v>-0.23333623915107182</v>
      </c>
      <c r="X97" s="28">
        <v>0.55413181211643914</v>
      </c>
      <c r="Y97" s="28">
        <v>3.0589245441913131</v>
      </c>
      <c r="Z97" s="28">
        <v>0.96374362786035339</v>
      </c>
      <c r="AA97" s="28">
        <v>1.9789313839567795</v>
      </c>
      <c r="AB97" s="28">
        <v>3.7290318049198485</v>
      </c>
      <c r="AC97" s="28">
        <v>6.1172509800115353</v>
      </c>
    </row>
    <row r="98" spans="1:29" s="45" customFormat="1" ht="20.100000000000001" customHeight="1" x14ac:dyDescent="0.25">
      <c r="A98" s="26" t="s">
        <v>10</v>
      </c>
      <c r="B98" s="164">
        <v>2.5494852791988469</v>
      </c>
      <c r="C98" s="164">
        <v>5.6373393707076538</v>
      </c>
      <c r="D98" s="164">
        <v>4.3144849257444395</v>
      </c>
      <c r="E98" s="164">
        <v>6.6266636139234656</v>
      </c>
      <c r="F98" s="164">
        <v>8.9544694810598262</v>
      </c>
      <c r="G98" s="164">
        <v>7.2677585313890063</v>
      </c>
      <c r="H98" s="164">
        <v>9.8969847110718305</v>
      </c>
      <c r="I98" s="164">
        <v>8.8794588131520484</v>
      </c>
      <c r="J98" s="164">
        <v>8.6210507010706703</v>
      </c>
      <c r="K98" s="164">
        <v>9.5765498620090757</v>
      </c>
      <c r="L98" s="164">
        <v>9.0051297171689662</v>
      </c>
      <c r="M98" s="164">
        <v>10.019535001664462</v>
      </c>
      <c r="N98" s="171">
        <v>16.930624297704142</v>
      </c>
      <c r="O98" s="171">
        <v>13.599705236984851</v>
      </c>
      <c r="P98" s="171">
        <v>10.137093914412645</v>
      </c>
      <c r="Q98" s="171">
        <v>9.5868774271487016</v>
      </c>
      <c r="R98" s="171">
        <v>6.4163215201928461</v>
      </c>
      <c r="S98" s="171">
        <v>7.0683943724945815</v>
      </c>
      <c r="T98" s="171">
        <v>5.7041248581283872</v>
      </c>
      <c r="U98" s="171">
        <v>4.9940195486759906</v>
      </c>
      <c r="V98" s="171">
        <v>5.5881039065860723</v>
      </c>
      <c r="W98" s="171">
        <v>5.9417096858316194</v>
      </c>
      <c r="X98" s="171">
        <v>5.5724496352661852</v>
      </c>
      <c r="Y98" s="171">
        <v>5.3502910773991967</v>
      </c>
      <c r="Z98" s="171">
        <v>-0.83231102595791595</v>
      </c>
      <c r="AA98" s="171">
        <v>-1.0669127195886225</v>
      </c>
      <c r="AB98" s="171">
        <v>4.7376286324090087</v>
      </c>
      <c r="AC98" s="171">
        <v>4.6651931407605742</v>
      </c>
    </row>
    <row r="99" spans="1:29" ht="20.100000000000001" customHeight="1" outlineLevel="1" x14ac:dyDescent="0.2">
      <c r="A99" s="23" t="s">
        <v>57</v>
      </c>
      <c r="B99" s="186"/>
      <c r="C99" s="186"/>
      <c r="D99" s="186"/>
      <c r="E99" s="186"/>
      <c r="F99" s="186"/>
      <c r="G99" s="186"/>
      <c r="H99" s="186"/>
      <c r="I99" s="186"/>
      <c r="J99" s="186"/>
      <c r="K99" s="186"/>
      <c r="L99" s="186"/>
      <c r="M99" s="186"/>
      <c r="N99" s="28">
        <v>12.548113335032934</v>
      </c>
      <c r="O99" s="28">
        <v>12.294144731199237</v>
      </c>
      <c r="P99" s="28">
        <v>8.7874534205490615</v>
      </c>
      <c r="Q99" s="28">
        <v>9.0905516251527718</v>
      </c>
      <c r="R99" s="28">
        <v>5.9685872286944743</v>
      </c>
      <c r="S99" s="28">
        <v>6.6779317854254856</v>
      </c>
      <c r="T99" s="28">
        <v>5.00541532186209</v>
      </c>
      <c r="U99" s="28">
        <v>4.4145069988857104</v>
      </c>
      <c r="V99" s="28">
        <v>5.3929035073381772</v>
      </c>
      <c r="W99" s="28">
        <v>5.7686340950789541</v>
      </c>
      <c r="X99" s="28">
        <v>4.964579357261516</v>
      </c>
      <c r="Y99" s="28">
        <v>4.5383706684552809</v>
      </c>
      <c r="Z99" s="28">
        <v>-0.91485329142769534</v>
      </c>
      <c r="AA99" s="28">
        <v>-0.74962586600784908</v>
      </c>
      <c r="AB99" s="28">
        <v>3.9672267006253681</v>
      </c>
      <c r="AC99" s="28">
        <v>3.982446846133179</v>
      </c>
    </row>
    <row r="100" spans="1:29" ht="20.100000000000001" customHeight="1" outlineLevel="1" x14ac:dyDescent="0.2">
      <c r="A100" s="23" t="s">
        <v>58</v>
      </c>
      <c r="B100" s="186"/>
      <c r="C100" s="186"/>
      <c r="D100" s="186"/>
      <c r="E100" s="186"/>
      <c r="F100" s="186"/>
      <c r="G100" s="186"/>
      <c r="H100" s="186"/>
      <c r="I100" s="186"/>
      <c r="J100" s="186"/>
      <c r="K100" s="186"/>
      <c r="L100" s="186"/>
      <c r="M100" s="186"/>
      <c r="N100" s="28">
        <v>10.840965237073215</v>
      </c>
      <c r="O100" s="28">
        <v>3.6507689260086704</v>
      </c>
      <c r="P100" s="28">
        <v>6.1616288128844339</v>
      </c>
      <c r="Q100" s="28">
        <v>4.3790211346175791</v>
      </c>
      <c r="R100" s="28">
        <v>3.3135084487635345</v>
      </c>
      <c r="S100" s="28">
        <v>4.4356288912909765</v>
      </c>
      <c r="T100" s="28">
        <v>4.4049841880610696</v>
      </c>
      <c r="U100" s="28">
        <v>3.8953500431872126</v>
      </c>
      <c r="V100" s="28">
        <v>3.8655011497536091</v>
      </c>
      <c r="W100" s="28">
        <v>4.990371132224011</v>
      </c>
      <c r="X100" s="28">
        <v>5.0596905763864122</v>
      </c>
      <c r="Y100" s="28">
        <v>5.5590551299600861</v>
      </c>
      <c r="Z100" s="28">
        <v>2.2915959802019188</v>
      </c>
      <c r="AA100" s="28">
        <v>10.408148511655696</v>
      </c>
      <c r="AB100" s="28">
        <v>11.222977580492426</v>
      </c>
      <c r="AC100" s="28">
        <v>10.930123195440212</v>
      </c>
    </row>
    <row r="101" spans="1:29" ht="20.100000000000001" customHeight="1" outlineLevel="1" x14ac:dyDescent="0.2">
      <c r="A101" s="23" t="s">
        <v>59</v>
      </c>
      <c r="B101" s="186"/>
      <c r="C101" s="186"/>
      <c r="D101" s="186"/>
      <c r="E101" s="186"/>
      <c r="F101" s="186"/>
      <c r="G101" s="186"/>
      <c r="H101" s="186"/>
      <c r="I101" s="186"/>
      <c r="J101" s="186"/>
      <c r="K101" s="186"/>
      <c r="L101" s="186"/>
      <c r="M101" s="186"/>
      <c r="N101" s="28">
        <v>42.932463675588778</v>
      </c>
      <c r="O101" s="28">
        <v>42.02475056928558</v>
      </c>
      <c r="P101" s="28">
        <v>38.205130700544608</v>
      </c>
      <c r="Q101" s="28">
        <v>37.231355061958581</v>
      </c>
      <c r="R101" s="28">
        <v>35.132273853146678</v>
      </c>
      <c r="S101" s="28">
        <v>34.00426409445631</v>
      </c>
      <c r="T101" s="28">
        <v>29.146674804590198</v>
      </c>
      <c r="U101" s="28">
        <v>25.838104872447989</v>
      </c>
      <c r="V101" s="28">
        <v>25.356249873361072</v>
      </c>
      <c r="W101" s="28">
        <v>26.407042958681451</v>
      </c>
      <c r="X101" s="28">
        <v>26.173418353867369</v>
      </c>
      <c r="Y101" s="28">
        <v>28.553289289965065</v>
      </c>
      <c r="Z101" s="28">
        <v>32.607027653445336</v>
      </c>
      <c r="AA101" s="28">
        <v>33.872809095429695</v>
      </c>
      <c r="AB101" s="28">
        <v>35.67167234372193</v>
      </c>
      <c r="AC101" s="28">
        <v>35.941463639621638</v>
      </c>
    </row>
    <row r="102" spans="1:29" ht="20.100000000000001" customHeight="1" outlineLevel="1" x14ac:dyDescent="0.2">
      <c r="A102" s="24" t="s">
        <v>64</v>
      </c>
      <c r="B102" s="186"/>
      <c r="C102" s="186"/>
      <c r="D102" s="186"/>
      <c r="E102" s="186"/>
      <c r="F102" s="186"/>
      <c r="G102" s="186"/>
      <c r="H102" s="186"/>
      <c r="I102" s="186"/>
      <c r="J102" s="186"/>
      <c r="K102" s="186"/>
      <c r="L102" s="186"/>
      <c r="M102" s="186"/>
      <c r="N102" s="28">
        <v>35.642391507514226</v>
      </c>
      <c r="O102" s="28">
        <v>20.68984773536264</v>
      </c>
      <c r="P102" s="28">
        <v>14.476325484687612</v>
      </c>
      <c r="Q102" s="28">
        <v>11.891487366565388</v>
      </c>
      <c r="R102" s="28">
        <v>7.5397725393488093</v>
      </c>
      <c r="S102" s="28">
        <v>7.9044244124770229</v>
      </c>
      <c r="T102" s="28">
        <v>7.0089885328809496</v>
      </c>
      <c r="U102" s="28">
        <v>5.9995684810269543</v>
      </c>
      <c r="V102" s="28">
        <v>5.7655034181508409</v>
      </c>
      <c r="W102" s="28">
        <v>5.64665850229302</v>
      </c>
      <c r="X102" s="28">
        <v>6.3867345444543151</v>
      </c>
      <c r="Y102" s="28">
        <v>6.3286510624546803</v>
      </c>
      <c r="Z102" s="28">
        <v>-4.6654266368897011</v>
      </c>
      <c r="AA102" s="28">
        <v>-8.8871511804496102</v>
      </c>
      <c r="AB102" s="28">
        <v>2.1591518582819629</v>
      </c>
      <c r="AC102" s="28">
        <v>1.8584382466857856</v>
      </c>
    </row>
    <row r="103" spans="1:29" ht="24.95" customHeight="1" x14ac:dyDescent="0.25">
      <c r="A103" s="34" t="s">
        <v>60</v>
      </c>
      <c r="B103" s="66"/>
      <c r="C103" s="66"/>
      <c r="D103" s="66"/>
      <c r="E103" s="66"/>
      <c r="F103" s="66"/>
      <c r="G103" s="66"/>
      <c r="H103" s="66"/>
      <c r="I103" s="66"/>
      <c r="J103" s="66"/>
      <c r="K103" s="66"/>
      <c r="L103" s="66"/>
      <c r="M103" s="66"/>
    </row>
    <row r="104" spans="1:29" ht="24.95" customHeight="1" x14ac:dyDescent="0.2">
      <c r="A104" s="34" t="s">
        <v>127</v>
      </c>
      <c r="B104" s="32"/>
      <c r="C104" s="32"/>
      <c r="D104" s="32"/>
      <c r="E104" s="32"/>
      <c r="F104" s="32"/>
      <c r="G104" s="32"/>
      <c r="H104" s="32"/>
      <c r="I104" s="32"/>
      <c r="J104" s="32"/>
      <c r="K104" s="32"/>
      <c r="L104" s="32"/>
      <c r="M104" s="32"/>
    </row>
    <row r="105" spans="1:29" ht="24.95" customHeight="1" x14ac:dyDescent="0.25">
      <c r="A105" s="34" t="s">
        <v>94</v>
      </c>
    </row>
    <row r="106" spans="1:29" ht="24.95" customHeight="1" x14ac:dyDescent="0.25">
      <c r="A106" s="50" t="s">
        <v>62</v>
      </c>
    </row>
  </sheetData>
  <phoneticPr fontId="11" type="noConversion"/>
  <hyperlinks>
    <hyperlink ref="A106" location="'Notas aclaratorias sobre datos'!A1" display="*Ver Notas Aclaratorias sobre los datos" xr:uid="{338CF684-9894-4F3D-A7AE-5F8C3A123FCB}"/>
    <hyperlink ref="A2" location="Indice!A1" display="Índice" xr:uid="{E29C90AF-6ED6-471E-86FA-53A481D7702D}"/>
  </hyperlinks>
  <pageMargins left="0.7" right="0.7" top="0.75" bottom="0.75" header="0.3" footer="0.3"/>
  <pageSetup paperSize="9" orientation="portrait" r:id="rId1"/>
  <tableParts count="1">
    <tablePart r:id="rId2"/>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013B6F-3AF4-42C3-B49D-B16D81F31BBC}">
  <sheetPr>
    <tabColor theme="7"/>
  </sheetPr>
  <dimension ref="A1:B29"/>
  <sheetViews>
    <sheetView showGridLines="0" zoomScale="70" zoomScaleNormal="70" workbookViewId="0">
      <selection activeCell="A16" sqref="A16"/>
    </sheetView>
  </sheetViews>
  <sheetFormatPr baseColWidth="10" defaultColWidth="11.42578125" defaultRowHeight="15" x14ac:dyDescent="0.2"/>
  <cols>
    <col min="1" max="1" width="135.42578125" style="32" customWidth="1"/>
    <col min="2" max="2" width="127.140625" style="32" customWidth="1"/>
    <col min="3" max="16384" width="11.42578125" style="32"/>
  </cols>
  <sheetData>
    <row r="1" spans="1:2" ht="24.75" customHeight="1" x14ac:dyDescent="0.2">
      <c r="A1" s="67" t="s">
        <v>25</v>
      </c>
    </row>
    <row r="2" spans="1:2" ht="24.75" customHeight="1" x14ac:dyDescent="0.2">
      <c r="A2" s="68" t="s">
        <v>39</v>
      </c>
    </row>
    <row r="3" spans="1:2" ht="48" customHeight="1" x14ac:dyDescent="0.2">
      <c r="A3" s="69" t="s">
        <v>21</v>
      </c>
      <c r="B3" s="69"/>
    </row>
    <row r="4" spans="1:2" ht="18" customHeight="1" x14ac:dyDescent="0.2">
      <c r="A4" s="14" t="s">
        <v>104</v>
      </c>
      <c r="B4" s="14"/>
    </row>
    <row r="5" spans="1:2" ht="18" customHeight="1" x14ac:dyDescent="0.2">
      <c r="A5" s="14" t="s">
        <v>105</v>
      </c>
      <c r="B5" s="14"/>
    </row>
    <row r="6" spans="1:2" ht="15.75" x14ac:dyDescent="0.2">
      <c r="A6" s="14" t="s">
        <v>106</v>
      </c>
      <c r="B6" s="14"/>
    </row>
    <row r="7" spans="1:2" ht="51" customHeight="1" x14ac:dyDescent="0.2">
      <c r="A7" s="69" t="s">
        <v>22</v>
      </c>
      <c r="B7" s="69"/>
    </row>
    <row r="8" spans="1:2" ht="35.25" customHeight="1" x14ac:dyDescent="0.2">
      <c r="A8" s="15" t="s">
        <v>23</v>
      </c>
      <c r="B8" s="15"/>
    </row>
    <row r="9" spans="1:2" ht="26.25" customHeight="1" x14ac:dyDescent="0.2">
      <c r="A9" s="15" t="s">
        <v>107</v>
      </c>
      <c r="B9" s="15"/>
    </row>
    <row r="10" spans="1:2" ht="31.5" customHeight="1" x14ac:dyDescent="0.2">
      <c r="A10" s="15" t="s">
        <v>108</v>
      </c>
      <c r="B10" s="15"/>
    </row>
    <row r="11" spans="1:2" ht="78.75" x14ac:dyDescent="0.25">
      <c r="A11" s="70" t="s">
        <v>125</v>
      </c>
    </row>
    <row r="12" spans="1:2" ht="40.5" customHeight="1" x14ac:dyDescent="0.2">
      <c r="A12" s="34" t="s">
        <v>40</v>
      </c>
    </row>
    <row r="13" spans="1:2" ht="34.5" customHeight="1" x14ac:dyDescent="0.2">
      <c r="A13" s="71" t="s">
        <v>109</v>
      </c>
      <c r="B13" s="15"/>
    </row>
    <row r="14" spans="1:2" ht="85.5" customHeight="1" x14ac:dyDescent="0.2">
      <c r="A14" s="71" t="s">
        <v>110</v>
      </c>
      <c r="B14" s="34"/>
    </row>
    <row r="15" spans="1:2" ht="75.75" x14ac:dyDescent="0.2">
      <c r="A15" s="72" t="s">
        <v>111</v>
      </c>
      <c r="B15" s="15"/>
    </row>
    <row r="16" spans="1:2" ht="65.25" customHeight="1" x14ac:dyDescent="0.2">
      <c r="A16" s="72" t="s">
        <v>112</v>
      </c>
      <c r="B16" s="76"/>
    </row>
    <row r="17" spans="1:2" ht="63" customHeight="1" x14ac:dyDescent="0.2">
      <c r="A17" s="72" t="s">
        <v>133</v>
      </c>
      <c r="B17" s="76"/>
    </row>
    <row r="18" spans="1:2" ht="30.75" customHeight="1" x14ac:dyDescent="0.2">
      <c r="A18" s="72" t="s">
        <v>113</v>
      </c>
      <c r="B18" s="76"/>
    </row>
    <row r="19" spans="1:2" ht="15.75" x14ac:dyDescent="0.25">
      <c r="A19" s="73" t="s">
        <v>114</v>
      </c>
      <c r="B19" s="76"/>
    </row>
    <row r="20" spans="1:2" ht="30" x14ac:dyDescent="0.2">
      <c r="A20" s="74" t="s">
        <v>115</v>
      </c>
      <c r="B20" s="76"/>
    </row>
    <row r="21" spans="1:2" ht="45" x14ac:dyDescent="0.2">
      <c r="A21" s="74" t="s">
        <v>116</v>
      </c>
      <c r="B21" s="76"/>
    </row>
    <row r="22" spans="1:2" ht="45" x14ac:dyDescent="0.2">
      <c r="A22" s="75" t="s">
        <v>117</v>
      </c>
      <c r="B22" s="76"/>
    </row>
    <row r="23" spans="1:2" ht="31.5" customHeight="1" x14ac:dyDescent="0.2">
      <c r="A23" s="75" t="s">
        <v>118</v>
      </c>
      <c r="B23" s="76"/>
    </row>
    <row r="24" spans="1:2" ht="26.25" customHeight="1" x14ac:dyDescent="0.2">
      <c r="A24" s="76" t="s">
        <v>86</v>
      </c>
      <c r="B24" s="15"/>
    </row>
    <row r="25" spans="1:2" x14ac:dyDescent="0.2">
      <c r="A25" s="71" t="s">
        <v>87</v>
      </c>
    </row>
    <row r="26" spans="1:2" x14ac:dyDescent="0.2">
      <c r="A26" s="71" t="s">
        <v>88</v>
      </c>
    </row>
    <row r="27" spans="1:2" ht="19.5" customHeight="1" x14ac:dyDescent="0.2">
      <c r="A27" s="71" t="s">
        <v>89</v>
      </c>
    </row>
    <row r="28" spans="1:2" x14ac:dyDescent="0.2">
      <c r="A28" s="71" t="s">
        <v>90</v>
      </c>
    </row>
    <row r="29" spans="1:2" ht="27.75" customHeight="1" x14ac:dyDescent="0.2">
      <c r="A29" s="71" t="s">
        <v>91</v>
      </c>
    </row>
  </sheetData>
  <hyperlinks>
    <hyperlink ref="A2" location="Indice!A1" display="Regresar al índice" xr:uid="{FEC123CF-0873-430D-97B8-53F65A93D3DD}"/>
  </hyperlinks>
  <pageMargins left="0.7" right="0.7" top="0.75" bottom="0.75" header="0.3" footer="0.3"/>
  <pageSetup paperSize="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Hoja25"/>
  <dimension ref="A1:I8"/>
  <sheetViews>
    <sheetView zoomScale="85" zoomScaleNormal="85" workbookViewId="0">
      <selection activeCell="A15" sqref="A15"/>
    </sheetView>
  </sheetViews>
  <sheetFormatPr baseColWidth="10" defaultColWidth="10.85546875" defaultRowHeight="15" x14ac:dyDescent="0.2"/>
  <cols>
    <col min="1" max="1" width="120.85546875" style="79" customWidth="1"/>
    <col min="2" max="8" width="10.85546875" style="32"/>
    <col min="9" max="9" width="106.140625" style="32" hidden="1" customWidth="1"/>
    <col min="10" max="16384" width="10.85546875" style="32"/>
  </cols>
  <sheetData>
    <row r="1" spans="1:9" ht="18.75" customHeight="1" x14ac:dyDescent="0.25">
      <c r="A1" s="77" t="s">
        <v>26</v>
      </c>
      <c r="I1" s="45" t="s">
        <v>29</v>
      </c>
    </row>
    <row r="2" spans="1:9" ht="16.5" customHeight="1" x14ac:dyDescent="0.2">
      <c r="A2" s="78" t="s">
        <v>39</v>
      </c>
    </row>
    <row r="3" spans="1:9" ht="47.25" x14ac:dyDescent="0.2">
      <c r="A3" s="204" t="s">
        <v>147</v>
      </c>
    </row>
    <row r="4" spans="1:9" ht="78.75" x14ac:dyDescent="0.2">
      <c r="A4" s="208" t="s">
        <v>149</v>
      </c>
    </row>
    <row r="5" spans="1:9" ht="47.25" x14ac:dyDescent="0.2">
      <c r="A5" s="204" t="s">
        <v>148</v>
      </c>
    </row>
    <row r="6" spans="1:9" ht="15.75" x14ac:dyDescent="0.2">
      <c r="A6" s="204"/>
    </row>
    <row r="7" spans="1:9" ht="15.75" x14ac:dyDescent="0.2">
      <c r="A7" s="205"/>
    </row>
    <row r="8" spans="1:9" ht="15.75" x14ac:dyDescent="0.2">
      <c r="A8" s="204"/>
    </row>
  </sheetData>
  <hyperlinks>
    <hyperlink ref="A2" location="Indice!A1" display="Regresar al índice" xr:uid="{EAA6800E-41D6-4900-BC6D-7B5D2A7D115F}"/>
  </hyperlinks>
  <pageMargins left="0.70866141732283472" right="0.70866141732283472" top="0.74803149606299213" bottom="0.74803149606299213" header="0.31496062992125984" footer="0.31496062992125984"/>
  <pageSetup paperSize="9" scale="4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ED8223-6A39-4D3E-B5B3-EF9C609E7E71}">
  <sheetPr>
    <outlinePr summaryBelow="0"/>
    <pageSetUpPr fitToPage="1"/>
  </sheetPr>
  <dimension ref="A1:P146"/>
  <sheetViews>
    <sheetView zoomScale="60" zoomScaleNormal="60" workbookViewId="0">
      <selection activeCell="C6" sqref="C6"/>
    </sheetView>
  </sheetViews>
  <sheetFormatPr baseColWidth="10" defaultColWidth="11.42578125" defaultRowHeight="14.25" outlineLevelRow="1" x14ac:dyDescent="0.2"/>
  <cols>
    <col min="1" max="1" width="68.140625" style="1" customWidth="1"/>
    <col min="2" max="2" width="20.7109375" style="1" customWidth="1"/>
    <col min="3" max="3" width="21" style="1" customWidth="1"/>
    <col min="4" max="4" width="19.5703125" style="1" customWidth="1"/>
    <col min="5" max="5" width="22.42578125" style="1" customWidth="1"/>
    <col min="6" max="13" width="19.5703125" style="1" customWidth="1"/>
    <col min="14" max="16384" width="11.42578125" style="1"/>
  </cols>
  <sheetData>
    <row r="1" spans="1:16" ht="42" customHeight="1" x14ac:dyDescent="0.25">
      <c r="A1" s="35" t="s">
        <v>24</v>
      </c>
      <c r="F1"/>
    </row>
    <row r="2" spans="1:16" s="9" customFormat="1" ht="28.5" customHeight="1" x14ac:dyDescent="0.2">
      <c r="A2" s="61" t="s">
        <v>30</v>
      </c>
      <c r="F2" s="1"/>
    </row>
    <row r="3" spans="1:16" ht="52.5" customHeight="1" x14ac:dyDescent="0.2">
      <c r="A3" s="46" t="s">
        <v>143</v>
      </c>
      <c r="C3" s="46"/>
      <c r="D3" s="46"/>
      <c r="E3" s="46"/>
      <c r="F3" s="9"/>
    </row>
    <row r="4" spans="1:16" s="39" customFormat="1" ht="34.5" customHeight="1" thickBot="1" x14ac:dyDescent="0.25">
      <c r="A4" s="5" t="s">
        <v>41</v>
      </c>
      <c r="B4" s="209"/>
      <c r="C4" s="209"/>
      <c r="D4" s="209"/>
      <c r="E4" s="209"/>
      <c r="F4" s="210"/>
      <c r="G4" s="38"/>
      <c r="H4" s="209"/>
      <c r="I4" s="209"/>
      <c r="J4" s="209"/>
      <c r="K4" s="209"/>
      <c r="L4" s="211"/>
      <c r="M4" s="37"/>
    </row>
    <row r="5" spans="1:16" ht="195.75" customHeight="1" thickBot="1" x14ac:dyDescent="0.25">
      <c r="A5" s="27" t="s">
        <v>12</v>
      </c>
      <c r="B5" s="19" t="s">
        <v>44</v>
      </c>
      <c r="C5" s="19" t="s">
        <v>45</v>
      </c>
      <c r="D5" s="19" t="s">
        <v>46</v>
      </c>
      <c r="E5" s="19" t="s">
        <v>47</v>
      </c>
      <c r="F5" s="16" t="s">
        <v>48</v>
      </c>
      <c r="G5" s="17" t="s">
        <v>49</v>
      </c>
      <c r="H5" s="17" t="s">
        <v>50</v>
      </c>
      <c r="I5" s="18" t="s">
        <v>51</v>
      </c>
      <c r="J5" s="19" t="s">
        <v>52</v>
      </c>
      <c r="K5" s="19" t="s">
        <v>53</v>
      </c>
      <c r="L5" s="19" t="s">
        <v>54</v>
      </c>
      <c r="M5" s="48" t="s">
        <v>56</v>
      </c>
    </row>
    <row r="6" spans="1:16" ht="20.100000000000001" customHeight="1" thickBot="1" x14ac:dyDescent="0.25">
      <c r="A6" s="83" t="s">
        <v>18</v>
      </c>
      <c r="B6" s="197">
        <v>3799291.8648624695</v>
      </c>
      <c r="C6" s="197">
        <v>4943733.3024300002</v>
      </c>
      <c r="D6" s="197">
        <v>2563082.5852375305</v>
      </c>
      <c r="E6" s="197">
        <v>11306107.752529999</v>
      </c>
      <c r="F6" s="198">
        <v>6.9542858896740434</v>
      </c>
      <c r="G6" s="198">
        <v>2.7999780499668376</v>
      </c>
      <c r="H6" s="198">
        <v>3.9082308308744498</v>
      </c>
      <c r="I6" s="198">
        <v>4.4153131714577087</v>
      </c>
      <c r="J6" s="189">
        <v>247034.15657246998</v>
      </c>
      <c r="K6" s="189">
        <v>134653.18761999998</v>
      </c>
      <c r="L6" s="189">
        <v>96403.512037530541</v>
      </c>
      <c r="M6" s="189">
        <v>478090.85623000003</v>
      </c>
    </row>
    <row r="7" spans="1:16" ht="20.100000000000001" customHeight="1" x14ac:dyDescent="0.2">
      <c r="A7" s="21" t="s">
        <v>17</v>
      </c>
      <c r="B7" s="93">
        <v>41055.374862469427</v>
      </c>
      <c r="C7" s="93">
        <v>151623.51792000001</v>
      </c>
      <c r="D7" s="93">
        <v>19524.755237530575</v>
      </c>
      <c r="E7" s="100">
        <v>212203.64802000002</v>
      </c>
      <c r="F7" s="98">
        <v>1.5080478745120529</v>
      </c>
      <c r="G7" s="98">
        <v>3.5133844340666625</v>
      </c>
      <c r="H7" s="98">
        <v>3.8397635808880328</v>
      </c>
      <c r="I7" s="99">
        <v>3.1489672302866749</v>
      </c>
      <c r="J7" s="93">
        <v>609.93657246942894</v>
      </c>
      <c r="K7" s="93">
        <v>5146.3075100000133</v>
      </c>
      <c r="L7" s="93">
        <v>721.98203753057533</v>
      </c>
      <c r="M7" s="100">
        <v>6478.2261200000066</v>
      </c>
    </row>
    <row r="8" spans="1:16" ht="20.100000000000001" customHeight="1" x14ac:dyDescent="0.2">
      <c r="A8" s="22" t="s">
        <v>16</v>
      </c>
      <c r="B8" s="190">
        <v>6178.007889999999</v>
      </c>
      <c r="C8" s="190">
        <v>13002.672060000001</v>
      </c>
      <c r="D8" s="190">
        <v>9027.0211299999974</v>
      </c>
      <c r="E8" s="192">
        <v>28207.701079999995</v>
      </c>
      <c r="F8" s="104">
        <v>12.088230495373745</v>
      </c>
      <c r="G8" s="104">
        <v>3.4099923658310014</v>
      </c>
      <c r="H8" s="104">
        <v>38.821497226988214</v>
      </c>
      <c r="I8" s="193">
        <v>14.720247624358953</v>
      </c>
      <c r="J8" s="190">
        <v>666.27140999999938</v>
      </c>
      <c r="K8" s="190">
        <v>428.76913000000059</v>
      </c>
      <c r="L8" s="190">
        <v>2524.4107199999971</v>
      </c>
      <c r="M8" s="192">
        <v>3619.4512599999944</v>
      </c>
    </row>
    <row r="9" spans="1:16" ht="20.100000000000001" customHeight="1" x14ac:dyDescent="0.2">
      <c r="A9" s="23" t="s">
        <v>19</v>
      </c>
      <c r="B9" s="148">
        <v>29744.106960000005</v>
      </c>
      <c r="C9" s="148">
        <v>132304.37762000001</v>
      </c>
      <c r="D9" s="148">
        <v>6606.3047399999996</v>
      </c>
      <c r="E9" s="132">
        <v>168654.78932000001</v>
      </c>
      <c r="F9" s="115">
        <v>2.6742748398937932</v>
      </c>
      <c r="G9" s="115">
        <v>3.510703675883478</v>
      </c>
      <c r="H9" s="115">
        <v>-25.46575963560408</v>
      </c>
      <c r="I9" s="144">
        <v>1.8139794906709075</v>
      </c>
      <c r="J9" s="112">
        <v>774.72100000000501</v>
      </c>
      <c r="K9" s="112">
        <v>4487.27956000001</v>
      </c>
      <c r="L9" s="112">
        <v>-2257.1447399999997</v>
      </c>
      <c r="M9" s="132">
        <v>3004.855819999997</v>
      </c>
    </row>
    <row r="10" spans="1:16" ht="20.100000000000001" customHeight="1" x14ac:dyDescent="0.2">
      <c r="A10" s="23" t="s">
        <v>20</v>
      </c>
      <c r="B10" s="119">
        <v>1590.8999999999999</v>
      </c>
      <c r="C10" s="110">
        <v>6316.4682400000002</v>
      </c>
      <c r="D10" s="194">
        <v>22.33</v>
      </c>
      <c r="E10" s="132">
        <v>7929.6982399999997</v>
      </c>
      <c r="F10" s="115">
        <v>16.12154478369084</v>
      </c>
      <c r="G10" s="115">
        <v>3.7832878251501403</v>
      </c>
      <c r="H10" s="115">
        <v>-71.608391608391614</v>
      </c>
      <c r="I10" s="144">
        <v>5.2397427220637329</v>
      </c>
      <c r="J10" s="112">
        <v>220.86999999999966</v>
      </c>
      <c r="K10" s="112">
        <v>230.25882000000092</v>
      </c>
      <c r="L10" s="112">
        <v>-56.320000000000007</v>
      </c>
      <c r="M10" s="132">
        <v>394.8088200000002</v>
      </c>
    </row>
    <row r="11" spans="1:16" ht="20.100000000000001" customHeight="1" thickBot="1" x14ac:dyDescent="0.25">
      <c r="A11" s="23" t="s">
        <v>14</v>
      </c>
      <c r="B11" s="191">
        <v>3542.3600124694212</v>
      </c>
      <c r="C11" s="206">
        <v>0</v>
      </c>
      <c r="D11" s="207">
        <v>3869.099367530579</v>
      </c>
      <c r="E11" s="132">
        <v>7411.4593800000002</v>
      </c>
      <c r="F11" s="195">
        <v>-22.896395041039476</v>
      </c>
      <c r="G11" s="195" t="s">
        <v>38</v>
      </c>
      <c r="H11" s="195">
        <v>15.218178168611718</v>
      </c>
      <c r="I11" s="196">
        <v>-6.8016352038546284</v>
      </c>
      <c r="J11" s="112">
        <v>-1051.9258375305781</v>
      </c>
      <c r="K11" s="112">
        <v>0</v>
      </c>
      <c r="L11" s="112">
        <v>511.03605753057991</v>
      </c>
      <c r="M11" s="132">
        <v>-540.8897799999977</v>
      </c>
    </row>
    <row r="12" spans="1:16" ht="20.100000000000001" customHeight="1" x14ac:dyDescent="0.25">
      <c r="A12" s="21" t="s">
        <v>13</v>
      </c>
      <c r="B12" s="93">
        <v>3758236.49</v>
      </c>
      <c r="C12" s="94">
        <v>4792109.7845100006</v>
      </c>
      <c r="D12" s="95">
        <v>2543557.83</v>
      </c>
      <c r="E12" s="96">
        <v>11093904.10451</v>
      </c>
      <c r="F12" s="97">
        <v>7.0170100521916767</v>
      </c>
      <c r="G12" s="98">
        <v>2.7775661527553064</v>
      </c>
      <c r="H12" s="98">
        <v>3.9087567455920982</v>
      </c>
      <c r="I12" s="99">
        <v>4.4398389109035463</v>
      </c>
      <c r="J12" s="93">
        <v>246424.22000000067</v>
      </c>
      <c r="K12" s="93">
        <v>129506.88011000026</v>
      </c>
      <c r="L12" s="93">
        <v>95681.530000000261</v>
      </c>
      <c r="M12" s="100">
        <v>471612.63011000119</v>
      </c>
      <c r="O12" s="7"/>
      <c r="P12" s="6"/>
    </row>
    <row r="13" spans="1:16" ht="20.100000000000001" customHeight="1" outlineLevel="1" x14ac:dyDescent="0.2">
      <c r="A13" s="24" t="s">
        <v>57</v>
      </c>
      <c r="B13" s="31">
        <v>3413446.9741977719</v>
      </c>
      <c r="C13" s="101">
        <v>3269436.5136826928</v>
      </c>
      <c r="D13" s="102" t="s">
        <v>38</v>
      </c>
      <c r="E13" s="103">
        <v>6682883.4878804646</v>
      </c>
      <c r="F13" s="104">
        <v>5.8121690836030968</v>
      </c>
      <c r="G13" s="105">
        <v>1.9622832248917224</v>
      </c>
      <c r="H13" s="106" t="s">
        <v>38</v>
      </c>
      <c r="I13" s="107">
        <v>3.8930417872383916</v>
      </c>
      <c r="J13" s="108">
        <v>187497.63041220186</v>
      </c>
      <c r="K13" s="109">
        <v>62920.917644592468</v>
      </c>
      <c r="L13" s="110" t="s">
        <v>38</v>
      </c>
      <c r="M13" s="111">
        <v>250418.54805679433</v>
      </c>
      <c r="P13" s="6"/>
    </row>
    <row r="14" spans="1:16" ht="20.100000000000001" customHeight="1" outlineLevel="1" x14ac:dyDescent="0.2">
      <c r="A14" s="23" t="s">
        <v>58</v>
      </c>
      <c r="B14" s="112">
        <v>142958.16105964777</v>
      </c>
      <c r="C14" s="113">
        <v>1119926.9935385804</v>
      </c>
      <c r="D14" s="112" t="s">
        <v>38</v>
      </c>
      <c r="E14" s="114">
        <v>1262885.1545982282</v>
      </c>
      <c r="F14" s="115">
        <v>5.3238422295938355</v>
      </c>
      <c r="G14" s="116">
        <v>5.7823914632580147</v>
      </c>
      <c r="H14" s="117" t="s">
        <v>38</v>
      </c>
      <c r="I14" s="118">
        <v>5.7302835393953035</v>
      </c>
      <c r="J14" s="119">
        <v>7226.1577132302918</v>
      </c>
      <c r="K14" s="110">
        <v>61218.660282973433</v>
      </c>
      <c r="L14" s="110" t="s">
        <v>38</v>
      </c>
      <c r="M14" s="120">
        <v>68444.817996203667</v>
      </c>
      <c r="P14" s="6"/>
    </row>
    <row r="15" spans="1:16" ht="20.100000000000001" customHeight="1" outlineLevel="1" x14ac:dyDescent="0.2">
      <c r="A15" s="23" t="s">
        <v>59</v>
      </c>
      <c r="B15" s="112">
        <v>203560.44474258026</v>
      </c>
      <c r="C15" s="113">
        <v>66177.375387605585</v>
      </c>
      <c r="D15" s="112" t="s">
        <v>38</v>
      </c>
      <c r="E15" s="114">
        <v>269737.82013018586</v>
      </c>
      <c r="F15" s="115">
        <v>33.756162640489471</v>
      </c>
      <c r="G15" s="116">
        <v>6.0674369273968249</v>
      </c>
      <c r="H15" s="117" t="s">
        <v>38</v>
      </c>
      <c r="I15" s="118">
        <v>25.705304146000788</v>
      </c>
      <c r="J15" s="119">
        <v>51372.731874567515</v>
      </c>
      <c r="K15" s="110">
        <v>3785.5826709549438</v>
      </c>
      <c r="L15" s="110" t="s">
        <v>38</v>
      </c>
      <c r="M15" s="120">
        <v>55158.314545522473</v>
      </c>
      <c r="P15" s="6"/>
    </row>
    <row r="16" spans="1:16" ht="20.100000000000001" customHeight="1" outlineLevel="1" x14ac:dyDescent="0.2">
      <c r="A16" s="24" t="s">
        <v>64</v>
      </c>
      <c r="B16" s="121">
        <v>-1729.089999999986</v>
      </c>
      <c r="C16" s="122">
        <v>336568.90190112079</v>
      </c>
      <c r="D16" s="31">
        <v>2543557.83</v>
      </c>
      <c r="E16" s="123">
        <v>2878397.641901121</v>
      </c>
      <c r="F16" s="121">
        <v>15.932593993551693</v>
      </c>
      <c r="G16" s="105">
        <v>0.47217314411732164</v>
      </c>
      <c r="H16" s="106">
        <v>3.9087567455920982</v>
      </c>
      <c r="I16" s="107">
        <v>3.509447448417077</v>
      </c>
      <c r="J16" s="108">
        <v>327.69999999996389</v>
      </c>
      <c r="K16" s="109">
        <v>1581.7195114791975</v>
      </c>
      <c r="L16" s="31">
        <v>95681.530000000261</v>
      </c>
      <c r="M16" s="111">
        <v>97590.949511479586</v>
      </c>
      <c r="P16" s="6"/>
    </row>
    <row r="17" spans="1:16" s="7" customFormat="1" ht="20.100000000000001" customHeight="1" x14ac:dyDescent="0.25">
      <c r="A17" s="51" t="s">
        <v>146</v>
      </c>
      <c r="B17" s="95">
        <v>505349.03</v>
      </c>
      <c r="C17" s="124">
        <v>830838.14</v>
      </c>
      <c r="D17" s="124">
        <v>351550.59</v>
      </c>
      <c r="E17" s="125">
        <v>1687737.76</v>
      </c>
      <c r="F17" s="126">
        <v>8.1069801432114961</v>
      </c>
      <c r="G17" s="127">
        <v>0.52263685099831236</v>
      </c>
      <c r="H17" s="127">
        <v>0.66079816105014544</v>
      </c>
      <c r="I17" s="128">
        <v>2.709554601038632</v>
      </c>
      <c r="J17" s="129">
        <v>37896.300000000047</v>
      </c>
      <c r="K17" s="130">
        <v>4319.6900000000605</v>
      </c>
      <c r="L17" s="130">
        <v>2307.7900000000373</v>
      </c>
      <c r="M17" s="131">
        <v>44523.780000000028</v>
      </c>
      <c r="P17" s="6"/>
    </row>
    <row r="18" spans="1:16" ht="20.100000000000001" customHeight="1" outlineLevel="1" x14ac:dyDescent="0.2">
      <c r="A18" s="23" t="s">
        <v>57</v>
      </c>
      <c r="B18" s="112">
        <v>460120.29</v>
      </c>
      <c r="C18" s="112">
        <v>527612.21563520911</v>
      </c>
      <c r="D18" s="112" t="s">
        <v>38</v>
      </c>
      <c r="E18" s="132">
        <v>987732.50563520915</v>
      </c>
      <c r="F18" s="115">
        <v>8.1188557548933922</v>
      </c>
      <c r="G18" s="116">
        <v>-1.3310003200879792</v>
      </c>
      <c r="H18" s="117" t="s">
        <v>38</v>
      </c>
      <c r="I18" s="118">
        <v>2.8568284952126644</v>
      </c>
      <c r="J18" s="119">
        <v>34551.329999999958</v>
      </c>
      <c r="K18" s="110">
        <v>-7117.2509113393025</v>
      </c>
      <c r="L18" s="110" t="s">
        <v>38</v>
      </c>
      <c r="M18" s="120">
        <v>27434.079088660656</v>
      </c>
      <c r="P18" s="6"/>
    </row>
    <row r="19" spans="1:16" ht="20.100000000000001" customHeight="1" outlineLevel="1" x14ac:dyDescent="0.2">
      <c r="A19" s="23" t="s">
        <v>58</v>
      </c>
      <c r="B19" s="112">
        <v>16171.170000000042</v>
      </c>
      <c r="C19" s="112">
        <v>226077.08504553116</v>
      </c>
      <c r="D19" s="112" t="s">
        <v>38</v>
      </c>
      <c r="E19" s="132">
        <v>242248.2550455312</v>
      </c>
      <c r="F19" s="115">
        <v>0.85782196545686318</v>
      </c>
      <c r="G19" s="116">
        <v>4.1720402465499085</v>
      </c>
      <c r="H19" s="117" t="s">
        <v>38</v>
      </c>
      <c r="I19" s="118">
        <v>3.9440313122382213</v>
      </c>
      <c r="J19" s="119">
        <v>137.54000000008091</v>
      </c>
      <c r="K19" s="110">
        <v>9054.2788199243369</v>
      </c>
      <c r="L19" s="110" t="s">
        <v>38</v>
      </c>
      <c r="M19" s="120">
        <v>9191.8188199244323</v>
      </c>
      <c r="P19" s="6"/>
    </row>
    <row r="20" spans="1:16" ht="20.100000000000001" customHeight="1" outlineLevel="1" x14ac:dyDescent="0.2">
      <c r="A20" s="23" t="s">
        <v>59</v>
      </c>
      <c r="B20" s="112">
        <v>29057.57</v>
      </c>
      <c r="C20" s="112">
        <v>16037.479319259683</v>
      </c>
      <c r="D20" s="112" t="s">
        <v>38</v>
      </c>
      <c r="E20" s="132">
        <v>45095.049319259684</v>
      </c>
      <c r="F20" s="115">
        <v>12.407785799225845</v>
      </c>
      <c r="G20" s="116">
        <v>2.4424750712330781</v>
      </c>
      <c r="H20" s="117" t="s">
        <v>38</v>
      </c>
      <c r="I20" s="118">
        <v>8.6490319445841397</v>
      </c>
      <c r="J20" s="119">
        <v>3207.4300000000003</v>
      </c>
      <c r="K20" s="110">
        <v>382.37209141491621</v>
      </c>
      <c r="L20" s="110" t="s">
        <v>38</v>
      </c>
      <c r="M20" s="120">
        <v>3589.8020914149165</v>
      </c>
      <c r="P20" s="6"/>
    </row>
    <row r="21" spans="1:16" ht="20.100000000000001" customHeight="1" outlineLevel="1" x14ac:dyDescent="0.2">
      <c r="A21" s="23" t="s">
        <v>64</v>
      </c>
      <c r="B21" s="112">
        <v>0</v>
      </c>
      <c r="C21" s="112">
        <v>61111.360000000059</v>
      </c>
      <c r="D21" s="112">
        <v>351550.59</v>
      </c>
      <c r="E21" s="132">
        <v>412661.95000000007</v>
      </c>
      <c r="F21" s="112" t="s">
        <v>38</v>
      </c>
      <c r="G21" s="116">
        <v>3.3839516016206637</v>
      </c>
      <c r="H21" s="117">
        <v>0.66079816105014544</v>
      </c>
      <c r="I21" s="118">
        <v>1.0549869406160235</v>
      </c>
      <c r="J21" s="119">
        <v>0</v>
      </c>
      <c r="K21" s="110">
        <v>2000.29000000011</v>
      </c>
      <c r="L21" s="110">
        <v>2307.7900000000373</v>
      </c>
      <c r="M21" s="132">
        <v>4308.0800000001327</v>
      </c>
      <c r="P21" s="6"/>
    </row>
    <row r="22" spans="1:16" s="7" customFormat="1" ht="20.100000000000001" customHeight="1" x14ac:dyDescent="0.25">
      <c r="A22" s="26" t="s">
        <v>5</v>
      </c>
      <c r="B22" s="133">
        <v>114915.29</v>
      </c>
      <c r="C22" s="133">
        <v>140027.28</v>
      </c>
      <c r="D22" s="133">
        <v>79238.31</v>
      </c>
      <c r="E22" s="134">
        <v>334180.88</v>
      </c>
      <c r="F22" s="135">
        <v>-3.0292615205148956</v>
      </c>
      <c r="G22" s="136">
        <v>2.1156650281510894</v>
      </c>
      <c r="H22" s="136">
        <v>-4.3288843222919988</v>
      </c>
      <c r="I22" s="137">
        <v>-1.2628092391152059</v>
      </c>
      <c r="J22" s="138">
        <v>-3589.8300000000017</v>
      </c>
      <c r="K22" s="139">
        <v>2901.1300000000047</v>
      </c>
      <c r="L22" s="139">
        <v>-3585.3399999999965</v>
      </c>
      <c r="M22" s="140">
        <v>-4274.039999999979</v>
      </c>
      <c r="P22" s="6"/>
    </row>
    <row r="23" spans="1:16" ht="20.100000000000001" customHeight="1" outlineLevel="1" x14ac:dyDescent="0.2">
      <c r="A23" s="23" t="s">
        <v>57</v>
      </c>
      <c r="B23" s="112">
        <v>105828.58</v>
      </c>
      <c r="C23" s="112">
        <v>99803.593358818121</v>
      </c>
      <c r="D23" s="112" t="s">
        <v>38</v>
      </c>
      <c r="E23" s="132">
        <v>205632.17335881811</v>
      </c>
      <c r="F23" s="115">
        <v>-4.6331191462193102</v>
      </c>
      <c r="G23" s="116">
        <v>0.66733437464773349</v>
      </c>
      <c r="H23" s="117" t="s">
        <v>38</v>
      </c>
      <c r="I23" s="118">
        <v>-2.1320832914995536</v>
      </c>
      <c r="J23" s="119">
        <v>-5141.3699999999953</v>
      </c>
      <c r="K23" s="110">
        <v>661.60854437481612</v>
      </c>
      <c r="L23" s="110" t="s">
        <v>38</v>
      </c>
      <c r="M23" s="120">
        <v>-4479.7614556251792</v>
      </c>
      <c r="P23" s="6"/>
    </row>
    <row r="24" spans="1:16" ht="20.100000000000001" customHeight="1" outlineLevel="1" x14ac:dyDescent="0.2">
      <c r="A24" s="23" t="s">
        <v>58</v>
      </c>
      <c r="B24" s="112">
        <v>4081.2899999999936</v>
      </c>
      <c r="C24" s="112">
        <v>29652.12182259743</v>
      </c>
      <c r="D24" s="112" t="s">
        <v>38</v>
      </c>
      <c r="E24" s="132">
        <v>33733.411822597423</v>
      </c>
      <c r="F24" s="115">
        <v>3.0077332337232487</v>
      </c>
      <c r="G24" s="116">
        <v>3.2976634476268245</v>
      </c>
      <c r="H24" s="117" t="s">
        <v>38</v>
      </c>
      <c r="I24" s="118">
        <v>3.2624990272241727</v>
      </c>
      <c r="J24" s="119">
        <v>119.16999999999553</v>
      </c>
      <c r="K24" s="110">
        <v>946.61113345060585</v>
      </c>
      <c r="L24" s="110" t="s">
        <v>38</v>
      </c>
      <c r="M24" s="120">
        <v>1065.7811334506005</v>
      </c>
      <c r="P24" s="6"/>
    </row>
    <row r="25" spans="1:16" ht="20.100000000000001" customHeight="1" outlineLevel="1" x14ac:dyDescent="0.2">
      <c r="A25" s="23" t="s">
        <v>59</v>
      </c>
      <c r="B25" s="112">
        <v>5005.42</v>
      </c>
      <c r="C25" s="112">
        <v>1470.5130789692232</v>
      </c>
      <c r="D25" s="112" t="s">
        <v>38</v>
      </c>
      <c r="E25" s="132">
        <v>6475.9330789692231</v>
      </c>
      <c r="F25" s="115">
        <v>40.088159975371177</v>
      </c>
      <c r="G25" s="116">
        <v>7.9304965815279553</v>
      </c>
      <c r="H25" s="117" t="s">
        <v>38</v>
      </c>
      <c r="I25" s="118">
        <v>31.210941643058696</v>
      </c>
      <c r="J25" s="119">
        <v>1432.37</v>
      </c>
      <c r="K25" s="110">
        <v>108.05008144337103</v>
      </c>
      <c r="L25" s="110" t="s">
        <v>38</v>
      </c>
      <c r="M25" s="120">
        <v>1540.4200814433707</v>
      </c>
      <c r="P25" s="6"/>
    </row>
    <row r="26" spans="1:16" ht="20.100000000000001" customHeight="1" outlineLevel="1" x14ac:dyDescent="0.2">
      <c r="A26" s="23" t="s">
        <v>64</v>
      </c>
      <c r="B26" s="112">
        <v>0</v>
      </c>
      <c r="C26" s="112">
        <v>9101.0517396152245</v>
      </c>
      <c r="D26" s="112">
        <v>79238.31</v>
      </c>
      <c r="E26" s="132">
        <v>88339.361739615226</v>
      </c>
      <c r="F26" s="112" t="s">
        <v>38</v>
      </c>
      <c r="G26" s="116">
        <v>14.967554042853157</v>
      </c>
      <c r="H26" s="117">
        <v>-4.3288843222919988</v>
      </c>
      <c r="I26" s="118">
        <v>-2.6454528899505583</v>
      </c>
      <c r="J26" s="119">
        <v>0</v>
      </c>
      <c r="K26" s="110">
        <v>1184.8602407312119</v>
      </c>
      <c r="L26" s="110">
        <v>-3585.3399999999965</v>
      </c>
      <c r="M26" s="132">
        <v>-2400.4797592687828</v>
      </c>
      <c r="P26" s="6"/>
    </row>
    <row r="27" spans="1:16" s="7" customFormat="1" ht="20.100000000000001" customHeight="1" x14ac:dyDescent="0.25">
      <c r="A27" s="26" t="s">
        <v>0</v>
      </c>
      <c r="B27" s="133">
        <v>86602.25</v>
      </c>
      <c r="C27" s="133">
        <v>124845.15</v>
      </c>
      <c r="D27" s="133">
        <v>90441.909999999989</v>
      </c>
      <c r="E27" s="134">
        <v>301889.31</v>
      </c>
      <c r="F27" s="135">
        <v>12.201913109520072</v>
      </c>
      <c r="G27" s="136">
        <v>4.2463522588102016</v>
      </c>
      <c r="H27" s="136">
        <v>3.2303429619885335</v>
      </c>
      <c r="I27" s="137">
        <v>6.0914385956749282</v>
      </c>
      <c r="J27" s="138">
        <v>9417.9599999999919</v>
      </c>
      <c r="K27" s="139">
        <v>5085.4199999999983</v>
      </c>
      <c r="L27" s="139">
        <v>2830.1599999999889</v>
      </c>
      <c r="M27" s="140">
        <v>17333.539999999979</v>
      </c>
      <c r="P27" s="6"/>
    </row>
    <row r="28" spans="1:16" ht="20.100000000000001" customHeight="1" outlineLevel="1" x14ac:dyDescent="0.2">
      <c r="A28" s="23" t="s">
        <v>57</v>
      </c>
      <c r="B28" s="112">
        <v>77957.88</v>
      </c>
      <c r="C28" s="112">
        <v>96376.432012299832</v>
      </c>
      <c r="D28" s="112" t="s">
        <v>38</v>
      </c>
      <c r="E28" s="132">
        <v>174334.31201229984</v>
      </c>
      <c r="F28" s="115">
        <v>7.8731108719708116</v>
      </c>
      <c r="G28" s="116">
        <v>2.4975579774982029</v>
      </c>
      <c r="H28" s="117" t="s">
        <v>38</v>
      </c>
      <c r="I28" s="118">
        <v>4.8336381444494068</v>
      </c>
      <c r="J28" s="119">
        <v>5689.75</v>
      </c>
      <c r="K28" s="110">
        <v>2348.4045021636121</v>
      </c>
      <c r="L28" s="110" t="s">
        <v>38</v>
      </c>
      <c r="M28" s="120">
        <v>8038.1545021636121</v>
      </c>
      <c r="P28" s="6"/>
    </row>
    <row r="29" spans="1:16" ht="20.100000000000001" customHeight="1" outlineLevel="1" x14ac:dyDescent="0.2">
      <c r="A29" s="23" t="s">
        <v>58</v>
      </c>
      <c r="B29" s="112">
        <v>3307.3899999999994</v>
      </c>
      <c r="C29" s="112">
        <v>19710.168217125425</v>
      </c>
      <c r="D29" s="112" t="s">
        <v>38</v>
      </c>
      <c r="E29" s="132">
        <v>23017.558217125425</v>
      </c>
      <c r="F29" s="115">
        <v>65.540006206392249</v>
      </c>
      <c r="G29" s="116">
        <v>21.54301799994812</v>
      </c>
      <c r="H29" s="117" t="s">
        <v>38</v>
      </c>
      <c r="I29" s="118">
        <v>26.369011445700075</v>
      </c>
      <c r="J29" s="119">
        <v>1309.4499999999957</v>
      </c>
      <c r="K29" s="110">
        <v>3493.5491620236025</v>
      </c>
      <c r="L29" s="110" t="s">
        <v>38</v>
      </c>
      <c r="M29" s="120">
        <v>4802.9991620235996</v>
      </c>
      <c r="P29" s="6"/>
    </row>
    <row r="30" spans="1:16" ht="20.100000000000001" customHeight="1" outlineLevel="1" x14ac:dyDescent="0.2">
      <c r="A30" s="23" t="s">
        <v>59</v>
      </c>
      <c r="B30" s="112">
        <v>5336.98</v>
      </c>
      <c r="C30" s="112">
        <v>1058.240868659555</v>
      </c>
      <c r="D30" s="112" t="s">
        <v>38</v>
      </c>
      <c r="E30" s="132">
        <v>6395.220868659555</v>
      </c>
      <c r="F30" s="115">
        <v>82.884772224164038</v>
      </c>
      <c r="G30" s="116">
        <v>-25.226369832242181</v>
      </c>
      <c r="H30" s="117" t="s">
        <v>38</v>
      </c>
      <c r="I30" s="118">
        <v>47.577043788615441</v>
      </c>
      <c r="J30" s="119">
        <v>2418.7599999999998</v>
      </c>
      <c r="K30" s="110">
        <v>-357.01858348332826</v>
      </c>
      <c r="L30" s="110" t="s">
        <v>38</v>
      </c>
      <c r="M30" s="120">
        <v>2061.741416516672</v>
      </c>
      <c r="P30" s="6"/>
    </row>
    <row r="31" spans="1:16" ht="20.100000000000001" customHeight="1" outlineLevel="1" x14ac:dyDescent="0.2">
      <c r="A31" s="23" t="s">
        <v>64</v>
      </c>
      <c r="B31" s="112">
        <v>0</v>
      </c>
      <c r="C31" s="112">
        <v>7700.3089019151812</v>
      </c>
      <c r="D31" s="112">
        <v>90441.909999999989</v>
      </c>
      <c r="E31" s="132">
        <v>98142.21890191517</v>
      </c>
      <c r="F31" s="112" t="s">
        <v>38</v>
      </c>
      <c r="G31" s="116">
        <v>-4.9323921305102898</v>
      </c>
      <c r="H31" s="117">
        <v>3.2303429619885335</v>
      </c>
      <c r="I31" s="118">
        <v>2.5395517158013705</v>
      </c>
      <c r="J31" s="119">
        <v>0</v>
      </c>
      <c r="K31" s="110">
        <v>-399.51508070388809</v>
      </c>
      <c r="L31" s="110">
        <v>2830.1599999999889</v>
      </c>
      <c r="M31" s="132">
        <v>2430.6449192961009</v>
      </c>
      <c r="P31" s="6"/>
    </row>
    <row r="32" spans="1:16" s="7" customFormat="1" ht="20.100000000000001" customHeight="1" x14ac:dyDescent="0.25">
      <c r="A32" s="26" t="s">
        <v>11</v>
      </c>
      <c r="B32" s="133">
        <v>89800.84</v>
      </c>
      <c r="C32" s="133">
        <v>101442.83</v>
      </c>
      <c r="D32" s="133">
        <v>57866.12</v>
      </c>
      <c r="E32" s="141">
        <v>249109.78999999998</v>
      </c>
      <c r="F32" s="135">
        <v>9.435306911981435</v>
      </c>
      <c r="G32" s="136">
        <v>2.6826407408329653</v>
      </c>
      <c r="H32" s="136">
        <v>7.086939995092215</v>
      </c>
      <c r="I32" s="137">
        <v>6.0549188773486833</v>
      </c>
      <c r="J32" s="138">
        <v>7742.4599999999919</v>
      </c>
      <c r="K32" s="139">
        <v>2650.25</v>
      </c>
      <c r="L32" s="139">
        <v>3829.5400000000009</v>
      </c>
      <c r="M32" s="140">
        <v>14222.249999999942</v>
      </c>
      <c r="P32" s="6"/>
    </row>
    <row r="33" spans="1:16" ht="20.100000000000001" customHeight="1" outlineLevel="1" x14ac:dyDescent="0.2">
      <c r="A33" s="23" t="s">
        <v>57</v>
      </c>
      <c r="B33" s="112">
        <v>83018.080000000002</v>
      </c>
      <c r="C33" s="112">
        <v>70165.126879250238</v>
      </c>
      <c r="D33" s="112" t="s">
        <v>38</v>
      </c>
      <c r="E33" s="132">
        <v>153183.20687925024</v>
      </c>
      <c r="F33" s="115">
        <v>8.0485399313793966</v>
      </c>
      <c r="G33" s="116">
        <v>1.1072971236891589</v>
      </c>
      <c r="H33" s="117" t="s">
        <v>38</v>
      </c>
      <c r="I33" s="118">
        <v>4.7544358596699228</v>
      </c>
      <c r="J33" s="119">
        <v>6184.0200000000041</v>
      </c>
      <c r="K33" s="110">
        <v>768.42765445141413</v>
      </c>
      <c r="L33" s="110" t="s">
        <v>38</v>
      </c>
      <c r="M33" s="120">
        <v>6952.4476544514182</v>
      </c>
      <c r="P33" s="6"/>
    </row>
    <row r="34" spans="1:16" ht="20.100000000000001" customHeight="1" outlineLevel="1" x14ac:dyDescent="0.2">
      <c r="A34" s="23" t="s">
        <v>58</v>
      </c>
      <c r="B34" s="112">
        <v>2739.8699999999953</v>
      </c>
      <c r="C34" s="112">
        <v>22204.815329166555</v>
      </c>
      <c r="D34" s="112" t="s">
        <v>38</v>
      </c>
      <c r="E34" s="132">
        <v>24944.68532916655</v>
      </c>
      <c r="F34" s="115">
        <v>7.6764366054372868</v>
      </c>
      <c r="G34" s="116">
        <v>6.3516283610268989</v>
      </c>
      <c r="H34" s="117" t="s">
        <v>38</v>
      </c>
      <c r="I34" s="118">
        <v>6.4955465619703174</v>
      </c>
      <c r="J34" s="119">
        <v>195.32999999999402</v>
      </c>
      <c r="K34" s="110">
        <v>1326.1361106510594</v>
      </c>
      <c r="L34" s="110" t="s">
        <v>38</v>
      </c>
      <c r="M34" s="120">
        <v>1521.4661106510539</v>
      </c>
      <c r="P34" s="6"/>
    </row>
    <row r="35" spans="1:16" ht="20.100000000000001" customHeight="1" outlineLevel="1" x14ac:dyDescent="0.2">
      <c r="A35" s="23" t="s">
        <v>59</v>
      </c>
      <c r="B35" s="112">
        <v>4070.36</v>
      </c>
      <c r="C35" s="112">
        <v>1015.2787682713446</v>
      </c>
      <c r="D35" s="112" t="s">
        <v>38</v>
      </c>
      <c r="E35" s="132">
        <v>5085.6387682713448</v>
      </c>
      <c r="F35" s="115">
        <v>50.465403411233275</v>
      </c>
      <c r="G35" s="116">
        <v>-8.1718611499105798</v>
      </c>
      <c r="H35" s="117" t="s">
        <v>38</v>
      </c>
      <c r="I35" s="118">
        <v>33.45298666951178</v>
      </c>
      <c r="J35" s="119">
        <v>1365.1800000000003</v>
      </c>
      <c r="K35" s="110">
        <v>-90.350487624606671</v>
      </c>
      <c r="L35" s="110" t="s">
        <v>38</v>
      </c>
      <c r="M35" s="120">
        <v>1274.8295123753937</v>
      </c>
      <c r="P35" s="6"/>
    </row>
    <row r="36" spans="1:16" ht="20.100000000000001" customHeight="1" outlineLevel="1" x14ac:dyDescent="0.2">
      <c r="A36" s="23" t="s">
        <v>64</v>
      </c>
      <c r="B36" s="112">
        <v>-27.470000000000709</v>
      </c>
      <c r="C36" s="112">
        <v>8057.6090233118648</v>
      </c>
      <c r="D36" s="112">
        <v>57866.12</v>
      </c>
      <c r="E36" s="132">
        <v>65896.259023311868</v>
      </c>
      <c r="F36" s="112">
        <v>-8.1496062992401761</v>
      </c>
      <c r="G36" s="116">
        <v>8.7165947561935795</v>
      </c>
      <c r="H36" s="117">
        <v>7.086939995092215</v>
      </c>
      <c r="I36" s="118">
        <v>7.2831427361235495</v>
      </c>
      <c r="J36" s="119">
        <v>-2.0700000000065302</v>
      </c>
      <c r="K36" s="110">
        <v>646.03672252213346</v>
      </c>
      <c r="L36" s="110">
        <v>3829.5400000000009</v>
      </c>
      <c r="M36" s="132">
        <v>4473.5067225221283</v>
      </c>
      <c r="P36" s="6"/>
    </row>
    <row r="37" spans="1:16" s="7" customFormat="1" ht="20.100000000000001" customHeight="1" x14ac:dyDescent="0.25">
      <c r="A37" s="26" t="s">
        <v>4</v>
      </c>
      <c r="B37" s="133">
        <v>162520.24</v>
      </c>
      <c r="C37" s="133">
        <v>240882.04</v>
      </c>
      <c r="D37" s="133">
        <v>136125.56</v>
      </c>
      <c r="E37" s="134">
        <v>539527.84000000008</v>
      </c>
      <c r="F37" s="135">
        <v>10.511879635523496</v>
      </c>
      <c r="G37" s="136">
        <v>2.4117795337267944</v>
      </c>
      <c r="H37" s="136">
        <v>10.167996905192377</v>
      </c>
      <c r="I37" s="137">
        <v>6.6613758500740055</v>
      </c>
      <c r="J37" s="138">
        <v>15458.910000000003</v>
      </c>
      <c r="K37" s="139">
        <v>5672.7300000000105</v>
      </c>
      <c r="L37" s="139">
        <v>12563.759999999995</v>
      </c>
      <c r="M37" s="140">
        <v>33695.400000000081</v>
      </c>
      <c r="P37" s="6"/>
    </row>
    <row r="38" spans="1:16" ht="20.100000000000001" customHeight="1" outlineLevel="1" x14ac:dyDescent="0.2">
      <c r="A38" s="23" t="s">
        <v>57</v>
      </c>
      <c r="B38" s="112">
        <v>147409.18</v>
      </c>
      <c r="C38" s="112">
        <v>172484.79302680664</v>
      </c>
      <c r="D38" s="112" t="s">
        <v>38</v>
      </c>
      <c r="E38" s="132">
        <v>319893.97302680661</v>
      </c>
      <c r="F38" s="115">
        <v>10.447370909374799</v>
      </c>
      <c r="G38" s="116">
        <v>2.3994790671122499</v>
      </c>
      <c r="H38" s="117" t="s">
        <v>38</v>
      </c>
      <c r="I38" s="118">
        <v>5.9572323417267175</v>
      </c>
      <c r="J38" s="119">
        <v>13943.639999999985</v>
      </c>
      <c r="K38" s="110">
        <v>4041.7554272103298</v>
      </c>
      <c r="L38" s="110" t="s">
        <v>38</v>
      </c>
      <c r="M38" s="120">
        <v>17985.395427210256</v>
      </c>
      <c r="P38" s="6"/>
    </row>
    <row r="39" spans="1:16" ht="20.100000000000001" customHeight="1" outlineLevel="1" x14ac:dyDescent="0.2">
      <c r="A39" s="23" t="s">
        <v>58</v>
      </c>
      <c r="B39" s="112">
        <v>6166.0499999999884</v>
      </c>
      <c r="C39" s="112">
        <v>44019.587391848021</v>
      </c>
      <c r="D39" s="112" t="s">
        <v>38</v>
      </c>
      <c r="E39" s="132">
        <v>50185.637391848009</v>
      </c>
      <c r="F39" s="115">
        <v>-13.278322850681185</v>
      </c>
      <c r="G39" s="116">
        <v>4.9909831723942348</v>
      </c>
      <c r="H39" s="117" t="s">
        <v>38</v>
      </c>
      <c r="I39" s="118">
        <v>2.3420197371491556</v>
      </c>
      <c r="J39" s="119">
        <v>-944.10999999999058</v>
      </c>
      <c r="K39" s="110">
        <v>2092.5703645207686</v>
      </c>
      <c r="L39" s="110" t="s">
        <v>38</v>
      </c>
      <c r="M39" s="120">
        <v>1148.4603645207753</v>
      </c>
      <c r="P39" s="6"/>
    </row>
    <row r="40" spans="1:16" ht="20.100000000000001" customHeight="1" outlineLevel="1" x14ac:dyDescent="0.2">
      <c r="A40" s="23" t="s">
        <v>59</v>
      </c>
      <c r="B40" s="112">
        <v>8945.01</v>
      </c>
      <c r="C40" s="112">
        <v>1703.1041307334203</v>
      </c>
      <c r="D40" s="112" t="s">
        <v>38</v>
      </c>
      <c r="E40" s="132">
        <v>10648.11413073342</v>
      </c>
      <c r="F40" s="115">
        <v>37.920448745919828</v>
      </c>
      <c r="G40" s="116">
        <v>16.512865425458546</v>
      </c>
      <c r="H40" s="117" t="s">
        <v>38</v>
      </c>
      <c r="I40" s="118">
        <v>33.983025990734888</v>
      </c>
      <c r="J40" s="119">
        <v>2459.38</v>
      </c>
      <c r="K40" s="110">
        <v>241.37359607155031</v>
      </c>
      <c r="L40" s="110" t="s">
        <v>38</v>
      </c>
      <c r="M40" s="120">
        <v>2700.7535960715504</v>
      </c>
      <c r="P40" s="6"/>
    </row>
    <row r="41" spans="1:16" ht="20.100000000000001" customHeight="1" outlineLevel="1" x14ac:dyDescent="0.2">
      <c r="A41" s="23" t="s">
        <v>64</v>
      </c>
      <c r="B41" s="112">
        <v>0</v>
      </c>
      <c r="C41" s="112">
        <v>22674.555450611926</v>
      </c>
      <c r="D41" s="112">
        <v>136125.56</v>
      </c>
      <c r="E41" s="132">
        <v>158800.11545061192</v>
      </c>
      <c r="F41" s="112" t="s">
        <v>38</v>
      </c>
      <c r="G41" s="116">
        <v>-3.0070308668756049</v>
      </c>
      <c r="H41" s="117">
        <v>10.167996905192377</v>
      </c>
      <c r="I41" s="118">
        <v>8.071896767757968</v>
      </c>
      <c r="J41" s="119">
        <v>0</v>
      </c>
      <c r="K41" s="110">
        <v>-702.96938780263736</v>
      </c>
      <c r="L41" s="110">
        <v>12563.759999999995</v>
      </c>
      <c r="M41" s="132">
        <v>11860.790612197365</v>
      </c>
      <c r="P41" s="6"/>
    </row>
    <row r="42" spans="1:16" s="7" customFormat="1" ht="20.100000000000001" customHeight="1" x14ac:dyDescent="0.25">
      <c r="A42" s="26" t="s">
        <v>145</v>
      </c>
      <c r="B42" s="133">
        <v>55281.08</v>
      </c>
      <c r="C42" s="133">
        <v>67316.06</v>
      </c>
      <c r="D42" s="133">
        <v>44656.89</v>
      </c>
      <c r="E42" s="134">
        <v>167254.03</v>
      </c>
      <c r="F42" s="135">
        <v>3.5269450390905934</v>
      </c>
      <c r="G42" s="136">
        <v>2.6080148988485043</v>
      </c>
      <c r="H42" s="136">
        <v>3.0857471836425274</v>
      </c>
      <c r="I42" s="137">
        <v>3.0378015484930216</v>
      </c>
      <c r="J42" s="138">
        <v>1883.3100000000049</v>
      </c>
      <c r="K42" s="139">
        <v>1710.9899999999907</v>
      </c>
      <c r="L42" s="139">
        <v>1336.75</v>
      </c>
      <c r="M42" s="140">
        <v>4931.0500000000175</v>
      </c>
      <c r="P42" s="6"/>
    </row>
    <row r="43" spans="1:16" ht="20.100000000000001" customHeight="1" outlineLevel="1" x14ac:dyDescent="0.2">
      <c r="A43" s="23" t="s">
        <v>57</v>
      </c>
      <c r="B43" s="112">
        <v>41598.820000000007</v>
      </c>
      <c r="C43" s="112">
        <v>51206.113663417338</v>
      </c>
      <c r="D43" s="112" t="s">
        <v>38</v>
      </c>
      <c r="E43" s="132">
        <v>92804.933663417352</v>
      </c>
      <c r="F43" s="115">
        <v>-6.7011971742220426</v>
      </c>
      <c r="G43" s="116">
        <v>1.6701001738496355</v>
      </c>
      <c r="H43" s="117" t="s">
        <v>38</v>
      </c>
      <c r="I43" s="118">
        <v>-2.2608296641200072</v>
      </c>
      <c r="J43" s="119">
        <v>-2987.8399999999892</v>
      </c>
      <c r="K43" s="110">
        <v>841.14542215660913</v>
      </c>
      <c r="L43" s="110" t="s">
        <v>38</v>
      </c>
      <c r="M43" s="120">
        <v>-2146.6945778433728</v>
      </c>
      <c r="P43" s="6"/>
    </row>
    <row r="44" spans="1:16" ht="20.100000000000001" customHeight="1" outlineLevel="1" x14ac:dyDescent="0.2">
      <c r="A44" s="23" t="s">
        <v>58</v>
      </c>
      <c r="B44" s="112">
        <v>1710.2799999999988</v>
      </c>
      <c r="C44" s="112">
        <v>10944.109242892633</v>
      </c>
      <c r="D44" s="112" t="s">
        <v>38</v>
      </c>
      <c r="E44" s="132">
        <v>12654.389242892632</v>
      </c>
      <c r="F44" s="115">
        <v>-55.337473298270751</v>
      </c>
      <c r="G44" s="116">
        <v>5.1884180981542753</v>
      </c>
      <c r="H44" s="117" t="s">
        <v>38</v>
      </c>
      <c r="I44" s="118">
        <v>-11.09514405226682</v>
      </c>
      <c r="J44" s="119">
        <v>-2119.0600000000013</v>
      </c>
      <c r="K44" s="110">
        <v>539.81812342701232</v>
      </c>
      <c r="L44" s="110" t="s">
        <v>38</v>
      </c>
      <c r="M44" s="120">
        <v>-1579.241876572989</v>
      </c>
      <c r="P44" s="6"/>
    </row>
    <row r="45" spans="1:16" ht="20.100000000000001" customHeight="1" outlineLevel="1" x14ac:dyDescent="0.2">
      <c r="A45" s="23" t="s">
        <v>59</v>
      </c>
      <c r="B45" s="112">
        <v>11971.98</v>
      </c>
      <c r="C45" s="112">
        <v>540.90364553307052</v>
      </c>
      <c r="D45" s="112" t="s">
        <v>38</v>
      </c>
      <c r="E45" s="132">
        <v>12512.883645533069</v>
      </c>
      <c r="F45" s="115">
        <v>140.31579137535451</v>
      </c>
      <c r="G45" s="116">
        <v>0.99905409807798762</v>
      </c>
      <c r="H45" s="117" t="s">
        <v>38</v>
      </c>
      <c r="I45" s="118">
        <v>126.79265358104303</v>
      </c>
      <c r="J45" s="119">
        <v>6990.2099999999991</v>
      </c>
      <c r="K45" s="110">
        <v>5.35046598763563</v>
      </c>
      <c r="L45" s="110" t="s">
        <v>38</v>
      </c>
      <c r="M45" s="120">
        <v>6995.5604659876335</v>
      </c>
      <c r="P45" s="6"/>
    </row>
    <row r="46" spans="1:16" ht="20.100000000000001" customHeight="1" outlineLevel="1" x14ac:dyDescent="0.2">
      <c r="A46" s="23" t="s">
        <v>64</v>
      </c>
      <c r="B46" s="112">
        <v>0</v>
      </c>
      <c r="C46" s="112">
        <v>4624.9334481569558</v>
      </c>
      <c r="D46" s="112">
        <v>44656.89</v>
      </c>
      <c r="E46" s="132">
        <v>49281.823448156953</v>
      </c>
      <c r="F46" s="112" t="s">
        <v>38</v>
      </c>
      <c r="G46" s="116">
        <v>7.5501523215601516</v>
      </c>
      <c r="H46" s="117">
        <v>3.0857471836425274</v>
      </c>
      <c r="I46" s="118">
        <v>3.4888956771807114</v>
      </c>
      <c r="J46" s="119">
        <v>0</v>
      </c>
      <c r="K46" s="110">
        <v>324.67598842873394</v>
      </c>
      <c r="L46" s="110">
        <v>1336.75</v>
      </c>
      <c r="M46" s="132">
        <v>1661.4259884287312</v>
      </c>
      <c r="P46" s="6"/>
    </row>
    <row r="47" spans="1:16" s="7" customFormat="1" ht="20.100000000000001" customHeight="1" x14ac:dyDescent="0.25">
      <c r="A47" s="26" t="s">
        <v>6</v>
      </c>
      <c r="B47" s="133">
        <v>197083.79</v>
      </c>
      <c r="C47" s="133">
        <v>288208.53999999998</v>
      </c>
      <c r="D47" s="133">
        <v>165219.44</v>
      </c>
      <c r="E47" s="134">
        <v>650511.77</v>
      </c>
      <c r="F47" s="135">
        <v>3.0808272982154965</v>
      </c>
      <c r="G47" s="136">
        <v>4.196300302192844</v>
      </c>
      <c r="H47" s="136">
        <v>1.3819644420668857</v>
      </c>
      <c r="I47" s="137">
        <v>3.1310561150417637</v>
      </c>
      <c r="J47" s="138">
        <v>5890.3399999999965</v>
      </c>
      <c r="K47" s="139">
        <v>11607.02999999997</v>
      </c>
      <c r="L47" s="139">
        <v>2252.1500000000233</v>
      </c>
      <c r="M47" s="140">
        <v>19749.520000000019</v>
      </c>
      <c r="P47" s="6"/>
    </row>
    <row r="48" spans="1:16" ht="20.100000000000001" customHeight="1" outlineLevel="1" x14ac:dyDescent="0.2">
      <c r="A48" s="23" t="s">
        <v>57</v>
      </c>
      <c r="B48" s="112">
        <v>178305.66</v>
      </c>
      <c r="C48" s="112">
        <v>203256.70849799764</v>
      </c>
      <c r="D48" s="112" t="s">
        <v>38</v>
      </c>
      <c r="E48" s="132">
        <v>381562.36849799764</v>
      </c>
      <c r="F48" s="115">
        <v>2.258458048752618</v>
      </c>
      <c r="G48" s="116">
        <v>3.1674796764964932</v>
      </c>
      <c r="H48" s="117" t="s">
        <v>38</v>
      </c>
      <c r="I48" s="118">
        <v>2.7406869249585082</v>
      </c>
      <c r="J48" s="119">
        <v>3938.0199999999895</v>
      </c>
      <c r="K48" s="110">
        <v>6240.4499489353329</v>
      </c>
      <c r="L48" s="110" t="s">
        <v>38</v>
      </c>
      <c r="M48" s="120">
        <v>10178.469948935322</v>
      </c>
      <c r="P48" s="6"/>
    </row>
    <row r="49" spans="1:16" ht="20.100000000000001" customHeight="1" outlineLevel="1" x14ac:dyDescent="0.2">
      <c r="A49" s="23" t="s">
        <v>58</v>
      </c>
      <c r="B49" s="112">
        <v>7122.3600000000151</v>
      </c>
      <c r="C49" s="112">
        <v>66546.108547244614</v>
      </c>
      <c r="D49" s="112" t="s">
        <v>38</v>
      </c>
      <c r="E49" s="132">
        <v>73668.468547244629</v>
      </c>
      <c r="F49" s="115">
        <v>6.338956581200935</v>
      </c>
      <c r="G49" s="116">
        <v>3.5625878286629775</v>
      </c>
      <c r="H49" s="117" t="s">
        <v>38</v>
      </c>
      <c r="I49" s="118">
        <v>3.8246640191828738</v>
      </c>
      <c r="J49" s="119">
        <v>424.5700000000179</v>
      </c>
      <c r="K49" s="110">
        <v>2289.2085001537926</v>
      </c>
      <c r="L49" s="110" t="s">
        <v>38</v>
      </c>
      <c r="M49" s="120">
        <v>2713.7785001538141</v>
      </c>
      <c r="P49" s="6"/>
    </row>
    <row r="50" spans="1:16" ht="20.100000000000001" customHeight="1" outlineLevel="1" x14ac:dyDescent="0.2">
      <c r="A50" s="23" t="s">
        <v>59</v>
      </c>
      <c r="B50" s="112">
        <v>11655.77</v>
      </c>
      <c r="C50" s="112">
        <v>2287.4430210200767</v>
      </c>
      <c r="D50" s="112" t="s">
        <v>38</v>
      </c>
      <c r="E50" s="132">
        <v>13943.213021020078</v>
      </c>
      <c r="F50" s="115">
        <v>15.084389643780323</v>
      </c>
      <c r="G50" s="116">
        <v>0.75710583389964603</v>
      </c>
      <c r="H50" s="117" t="s">
        <v>38</v>
      </c>
      <c r="I50" s="118">
        <v>12.460912971186994</v>
      </c>
      <c r="J50" s="119">
        <v>1527.75</v>
      </c>
      <c r="K50" s="110">
        <v>17.188231456174435</v>
      </c>
      <c r="L50" s="110" t="s">
        <v>38</v>
      </c>
      <c r="M50" s="120">
        <v>1544.9382314561753</v>
      </c>
      <c r="P50" s="6"/>
    </row>
    <row r="51" spans="1:16" ht="20.100000000000001" customHeight="1" outlineLevel="1" x14ac:dyDescent="0.2">
      <c r="A51" s="23" t="s">
        <v>64</v>
      </c>
      <c r="B51" s="112">
        <v>0</v>
      </c>
      <c r="C51" s="112">
        <v>16118.279933737653</v>
      </c>
      <c r="D51" s="112">
        <v>165219.44</v>
      </c>
      <c r="E51" s="132">
        <v>181337.71993373765</v>
      </c>
      <c r="F51" s="112" t="s">
        <v>38</v>
      </c>
      <c r="G51" s="116">
        <v>23.435140739481369</v>
      </c>
      <c r="H51" s="117">
        <v>1.3819644420668857</v>
      </c>
      <c r="I51" s="118">
        <v>3.0179358907447704</v>
      </c>
      <c r="J51" s="119">
        <v>0</v>
      </c>
      <c r="K51" s="110">
        <v>3060.1833194546689</v>
      </c>
      <c r="L51" s="110">
        <v>2252.1500000000233</v>
      </c>
      <c r="M51" s="132">
        <v>5312.3333194546867</v>
      </c>
      <c r="P51" s="6"/>
    </row>
    <row r="52" spans="1:16" s="7" customFormat="1" ht="20.100000000000001" customHeight="1" x14ac:dyDescent="0.25">
      <c r="A52" s="26" t="s">
        <v>7</v>
      </c>
      <c r="B52" s="133">
        <v>148648.66</v>
      </c>
      <c r="C52" s="142">
        <v>226477.91</v>
      </c>
      <c r="D52" s="133">
        <v>102226.04</v>
      </c>
      <c r="E52" s="141">
        <v>477352.61</v>
      </c>
      <c r="F52" s="135">
        <v>8.426242903086484</v>
      </c>
      <c r="G52" s="136">
        <v>3.5510737876335594</v>
      </c>
      <c r="H52" s="136">
        <v>-2.0146014730681241</v>
      </c>
      <c r="I52" s="137">
        <v>3.7417004648476349</v>
      </c>
      <c r="J52" s="138">
        <v>11552.089999999997</v>
      </c>
      <c r="K52" s="139">
        <v>7766.5999999999767</v>
      </c>
      <c r="L52" s="139">
        <v>-2101.7900000000081</v>
      </c>
      <c r="M52" s="140">
        <v>17216.899999999965</v>
      </c>
      <c r="P52" s="6"/>
    </row>
    <row r="53" spans="1:16" ht="20.100000000000001" customHeight="1" outlineLevel="1" x14ac:dyDescent="0.2">
      <c r="A53" s="23" t="s">
        <v>57</v>
      </c>
      <c r="B53" s="112">
        <v>133714.56</v>
      </c>
      <c r="C53" s="112">
        <v>153465.25762069711</v>
      </c>
      <c r="D53" s="112" t="s">
        <v>38</v>
      </c>
      <c r="E53" s="114">
        <v>287179.81762069708</v>
      </c>
      <c r="F53" s="115">
        <v>6.0838366147248344</v>
      </c>
      <c r="G53" s="116">
        <v>2.4539315211146215</v>
      </c>
      <c r="H53" s="117" t="s">
        <v>38</v>
      </c>
      <c r="I53" s="118">
        <v>4.1126564209033889</v>
      </c>
      <c r="J53" s="119">
        <v>7668.4400000000023</v>
      </c>
      <c r="K53" s="110">
        <v>3675.7323753241508</v>
      </c>
      <c r="L53" s="110" t="s">
        <v>38</v>
      </c>
      <c r="M53" s="120">
        <v>11344.172375324124</v>
      </c>
      <c r="P53" s="6"/>
    </row>
    <row r="54" spans="1:16" ht="20.100000000000001" customHeight="1" outlineLevel="1" x14ac:dyDescent="0.2">
      <c r="A54" s="23" t="s">
        <v>58</v>
      </c>
      <c r="B54" s="112">
        <v>5442.8399999999965</v>
      </c>
      <c r="C54" s="112">
        <v>52778.731409366177</v>
      </c>
      <c r="D54" s="112" t="s">
        <v>38</v>
      </c>
      <c r="E54" s="114">
        <v>58221.571409366174</v>
      </c>
      <c r="F54" s="115">
        <v>16.17811227963788</v>
      </c>
      <c r="G54" s="116">
        <v>5.4778435419721108</v>
      </c>
      <c r="H54" s="117" t="s">
        <v>38</v>
      </c>
      <c r="I54" s="118">
        <v>6.3939138348771669</v>
      </c>
      <c r="J54" s="119">
        <v>757.92999999998483</v>
      </c>
      <c r="K54" s="110">
        <v>2740.9892285978713</v>
      </c>
      <c r="L54" s="110" t="s">
        <v>38</v>
      </c>
      <c r="M54" s="120">
        <v>3498.919228597857</v>
      </c>
      <c r="P54" s="6"/>
    </row>
    <row r="55" spans="1:16" ht="20.100000000000001" customHeight="1" outlineLevel="1" x14ac:dyDescent="0.2">
      <c r="A55" s="23" t="s">
        <v>59</v>
      </c>
      <c r="B55" s="112">
        <v>9491.26</v>
      </c>
      <c r="C55" s="112">
        <v>2960.8757806505296</v>
      </c>
      <c r="D55" s="112" t="s">
        <v>38</v>
      </c>
      <c r="E55" s="114">
        <v>12452.135780650529</v>
      </c>
      <c r="F55" s="115">
        <v>49.103768101370818</v>
      </c>
      <c r="G55" s="116">
        <v>1.7282625306724091</v>
      </c>
      <c r="H55" s="117" t="s">
        <v>38</v>
      </c>
      <c r="I55" s="118">
        <v>34.238718335900927</v>
      </c>
      <c r="J55" s="119">
        <v>3125.7200000000003</v>
      </c>
      <c r="K55" s="110">
        <v>50.302350029136051</v>
      </c>
      <c r="L55" s="110" t="s">
        <v>38</v>
      </c>
      <c r="M55" s="120">
        <v>3176.0223500291359</v>
      </c>
      <c r="P55" s="6"/>
    </row>
    <row r="56" spans="1:16" ht="20.100000000000001" customHeight="1" outlineLevel="1" x14ac:dyDescent="0.2">
      <c r="A56" s="23" t="s">
        <v>64</v>
      </c>
      <c r="B56" s="112">
        <v>0</v>
      </c>
      <c r="C56" s="112">
        <v>17273.045189286182</v>
      </c>
      <c r="D56" s="112">
        <v>102226.04</v>
      </c>
      <c r="E56" s="114">
        <v>119499.08518928618</v>
      </c>
      <c r="F56" s="112" t="s">
        <v>38</v>
      </c>
      <c r="G56" s="116">
        <v>8.135840964760078</v>
      </c>
      <c r="H56" s="117">
        <v>-2.0146014730681241</v>
      </c>
      <c r="I56" s="118">
        <v>-0.66683731569351079</v>
      </c>
      <c r="J56" s="119">
        <v>0</v>
      </c>
      <c r="K56" s="110">
        <v>1299.5760460488164</v>
      </c>
      <c r="L56" s="110">
        <v>-2101.7900000000081</v>
      </c>
      <c r="M56" s="132">
        <v>-802.21395395118452</v>
      </c>
      <c r="P56" s="6"/>
    </row>
    <row r="57" spans="1:16" s="7" customFormat="1" ht="19.5" customHeight="1" x14ac:dyDescent="0.25">
      <c r="A57" s="26" t="s">
        <v>2</v>
      </c>
      <c r="B57" s="133">
        <v>626320.29</v>
      </c>
      <c r="C57" s="142">
        <v>668461.91</v>
      </c>
      <c r="D57" s="142">
        <v>373023.01999999996</v>
      </c>
      <c r="E57" s="141">
        <v>1667805.2200000002</v>
      </c>
      <c r="F57" s="135">
        <v>5.5964045310871544</v>
      </c>
      <c r="G57" s="136">
        <v>3.0810976336782767</v>
      </c>
      <c r="H57" s="136">
        <v>5.3026848974921821</v>
      </c>
      <c r="I57" s="137">
        <v>4.5090965929351761</v>
      </c>
      <c r="J57" s="138">
        <v>33193.760000000009</v>
      </c>
      <c r="K57" s="139">
        <v>19980.349999999977</v>
      </c>
      <c r="L57" s="139">
        <v>18784.169999999984</v>
      </c>
      <c r="M57" s="140">
        <v>71958.280000000261</v>
      </c>
      <c r="P57" s="6"/>
    </row>
    <row r="58" spans="1:16" ht="19.5" customHeight="1" outlineLevel="1" x14ac:dyDescent="0.2">
      <c r="A58" s="23" t="s">
        <v>57</v>
      </c>
      <c r="B58" s="112">
        <v>545116.54</v>
      </c>
      <c r="C58" s="112">
        <v>419761.99337984086</v>
      </c>
      <c r="D58" s="112" t="s">
        <v>38</v>
      </c>
      <c r="E58" s="114">
        <v>964878.5333798409</v>
      </c>
      <c r="F58" s="115">
        <v>3.5938388792395086</v>
      </c>
      <c r="G58" s="116">
        <v>2.760994504883219</v>
      </c>
      <c r="H58" s="117" t="s">
        <v>38</v>
      </c>
      <c r="I58" s="118">
        <v>3.2298640236177381</v>
      </c>
      <c r="J58" s="119">
        <v>18910.979999999981</v>
      </c>
      <c r="K58" s="110">
        <v>11278.214683154831</v>
      </c>
      <c r="L58" s="110" t="s">
        <v>38</v>
      </c>
      <c r="M58" s="120">
        <v>30189.194683154812</v>
      </c>
      <c r="P58" s="6"/>
    </row>
    <row r="59" spans="1:16" ht="19.5" customHeight="1" outlineLevel="1" x14ac:dyDescent="0.2">
      <c r="A59" s="23" t="s">
        <v>58</v>
      </c>
      <c r="B59" s="112">
        <v>40109.609999999986</v>
      </c>
      <c r="C59" s="112">
        <v>171722.31458224193</v>
      </c>
      <c r="D59" s="112" t="s">
        <v>38</v>
      </c>
      <c r="E59" s="132">
        <v>211831.92458224192</v>
      </c>
      <c r="F59" s="115">
        <v>8.3505274947203514</v>
      </c>
      <c r="G59" s="116">
        <v>4.8942613509512238</v>
      </c>
      <c r="H59" s="117" t="s">
        <v>38</v>
      </c>
      <c r="I59" s="118">
        <v>5.5316670955439973</v>
      </c>
      <c r="J59" s="119">
        <v>3091.2300000000541</v>
      </c>
      <c r="K59" s="110">
        <v>8012.391493408737</v>
      </c>
      <c r="L59" s="110" t="s">
        <v>38</v>
      </c>
      <c r="M59" s="120">
        <v>11103.621493408806</v>
      </c>
      <c r="P59" s="6"/>
    </row>
    <row r="60" spans="1:16" ht="19.5" customHeight="1" outlineLevel="1" x14ac:dyDescent="0.2">
      <c r="A60" s="23" t="s">
        <v>59</v>
      </c>
      <c r="B60" s="112">
        <v>42007.11</v>
      </c>
      <c r="C60" s="112">
        <v>16021.069819152101</v>
      </c>
      <c r="D60" s="112" t="s">
        <v>38</v>
      </c>
      <c r="E60" s="132">
        <v>58028.179819152101</v>
      </c>
      <c r="F60" s="115">
        <v>36.230056214574027</v>
      </c>
      <c r="G60" s="116">
        <v>12.942450777246679</v>
      </c>
      <c r="H60" s="117" t="s">
        <v>38</v>
      </c>
      <c r="I60" s="118">
        <v>28.892557586035071</v>
      </c>
      <c r="J60" s="119">
        <v>11171.690000000002</v>
      </c>
      <c r="K60" s="110">
        <v>1835.9076335448299</v>
      </c>
      <c r="L60" s="110" t="s">
        <v>38</v>
      </c>
      <c r="M60" s="120">
        <v>13007.597633544829</v>
      </c>
      <c r="P60" s="6"/>
    </row>
    <row r="61" spans="1:16" ht="19.5" customHeight="1" outlineLevel="1" x14ac:dyDescent="0.2">
      <c r="A61" s="23" t="s">
        <v>64</v>
      </c>
      <c r="B61" s="112">
        <v>-912.96999999998661</v>
      </c>
      <c r="C61" s="113">
        <v>60956.53221876514</v>
      </c>
      <c r="D61" s="113">
        <v>373023.01999999996</v>
      </c>
      <c r="E61" s="132">
        <v>433066.58221876511</v>
      </c>
      <c r="F61" s="112">
        <v>2.1290052849900163</v>
      </c>
      <c r="G61" s="116">
        <v>-1.8455942872037769</v>
      </c>
      <c r="H61" s="117">
        <v>5.3026848974921821</v>
      </c>
      <c r="I61" s="118">
        <v>4.2507211593182355</v>
      </c>
      <c r="J61" s="119">
        <v>19.859999999971478</v>
      </c>
      <c r="K61" s="110">
        <v>-1146.1638101084172</v>
      </c>
      <c r="L61" s="110">
        <v>18784.169999999984</v>
      </c>
      <c r="M61" s="132">
        <v>17657.866189891531</v>
      </c>
      <c r="P61" s="6"/>
    </row>
    <row r="62" spans="1:16" s="7" customFormat="1" ht="20.100000000000001" customHeight="1" x14ac:dyDescent="0.25">
      <c r="A62" s="26" t="s">
        <v>3</v>
      </c>
      <c r="B62" s="133">
        <v>82899.350000000006</v>
      </c>
      <c r="C62" s="133">
        <v>137469.21</v>
      </c>
      <c r="D62" s="133">
        <v>69868.160000000003</v>
      </c>
      <c r="E62" s="134">
        <v>290236.71999999997</v>
      </c>
      <c r="F62" s="135">
        <v>8.2832078727342466</v>
      </c>
      <c r="G62" s="136">
        <v>1.9053149112491305</v>
      </c>
      <c r="H62" s="136">
        <v>6.4470491588983974</v>
      </c>
      <c r="I62" s="137">
        <v>4.7432815072462962</v>
      </c>
      <c r="J62" s="138">
        <v>6341.4500000000116</v>
      </c>
      <c r="K62" s="139">
        <v>2570.25</v>
      </c>
      <c r="L62" s="139">
        <v>4231.6200000000099</v>
      </c>
      <c r="M62" s="140">
        <v>13143.320000000007</v>
      </c>
      <c r="P62" s="6"/>
    </row>
    <row r="63" spans="1:16" ht="20.100000000000001" customHeight="1" outlineLevel="1" x14ac:dyDescent="0.2">
      <c r="A63" s="23" t="s">
        <v>57</v>
      </c>
      <c r="B63" s="112">
        <v>76715.06</v>
      </c>
      <c r="C63" s="112">
        <v>96440.349311565107</v>
      </c>
      <c r="D63" s="112" t="s">
        <v>38</v>
      </c>
      <c r="E63" s="132">
        <v>173155.4093115651</v>
      </c>
      <c r="F63" s="115">
        <v>8.2832262970157942</v>
      </c>
      <c r="G63" s="116">
        <v>1.5953013225943651</v>
      </c>
      <c r="H63" s="117" t="s">
        <v>38</v>
      </c>
      <c r="I63" s="118">
        <v>4.4535362277492769</v>
      </c>
      <c r="J63" s="119">
        <v>5868.3899999999994</v>
      </c>
      <c r="K63" s="110">
        <v>1514.3556326456455</v>
      </c>
      <c r="L63" s="110" t="s">
        <v>38</v>
      </c>
      <c r="M63" s="120">
        <v>7382.7456326456449</v>
      </c>
      <c r="P63" s="6"/>
    </row>
    <row r="64" spans="1:16" ht="20.100000000000001" customHeight="1" outlineLevel="1" x14ac:dyDescent="0.2">
      <c r="A64" s="23" t="s">
        <v>58</v>
      </c>
      <c r="B64" s="112">
        <v>3125.3000000000029</v>
      </c>
      <c r="C64" s="112">
        <v>29306.058637683247</v>
      </c>
      <c r="D64" s="112" t="s">
        <v>38</v>
      </c>
      <c r="E64" s="132">
        <v>32431.35863768325</v>
      </c>
      <c r="F64" s="115">
        <v>-3.7202023376029123</v>
      </c>
      <c r="G64" s="116">
        <v>5.0409403730839939</v>
      </c>
      <c r="H64" s="117" t="s">
        <v>38</v>
      </c>
      <c r="I64" s="118">
        <v>4.1278389699508562</v>
      </c>
      <c r="J64" s="119">
        <v>-120.75999999999294</v>
      </c>
      <c r="K64" s="110">
        <v>1406.4049087713538</v>
      </c>
      <c r="L64" s="110" t="s">
        <v>38</v>
      </c>
      <c r="M64" s="120">
        <v>1285.644908771359</v>
      </c>
      <c r="P64" s="6"/>
    </row>
    <row r="65" spans="1:16" ht="20.100000000000001" customHeight="1" outlineLevel="1" x14ac:dyDescent="0.2">
      <c r="A65" s="23" t="s">
        <v>59</v>
      </c>
      <c r="B65" s="112">
        <v>3058.99</v>
      </c>
      <c r="C65" s="112">
        <v>1450.0420507516374</v>
      </c>
      <c r="D65" s="112" t="s">
        <v>38</v>
      </c>
      <c r="E65" s="132">
        <v>4509.0320507516371</v>
      </c>
      <c r="F65" s="115">
        <v>24.088399582990206</v>
      </c>
      <c r="G65" s="116">
        <v>-3.6127897531488897</v>
      </c>
      <c r="H65" s="117" t="s">
        <v>38</v>
      </c>
      <c r="I65" s="118">
        <v>13.590148689109832</v>
      </c>
      <c r="J65" s="119">
        <v>593.81999999999971</v>
      </c>
      <c r="K65" s="110">
        <v>-54.350541416999476</v>
      </c>
      <c r="L65" s="110" t="s">
        <v>38</v>
      </c>
      <c r="M65" s="120">
        <v>539.46945858300023</v>
      </c>
      <c r="P65" s="6"/>
    </row>
    <row r="66" spans="1:16" ht="20.100000000000001" customHeight="1" outlineLevel="1" x14ac:dyDescent="0.2">
      <c r="A66" s="23" t="s">
        <v>64</v>
      </c>
      <c r="B66" s="112">
        <v>0</v>
      </c>
      <c r="C66" s="112">
        <v>10272.76</v>
      </c>
      <c r="D66" s="112">
        <v>69868.160000000003</v>
      </c>
      <c r="E66" s="132">
        <v>80140.92</v>
      </c>
      <c r="F66" s="112" t="s">
        <v>38</v>
      </c>
      <c r="G66" s="116">
        <v>-2.8021784628893003</v>
      </c>
      <c r="H66" s="117">
        <v>6.4470491588983974</v>
      </c>
      <c r="I66" s="118">
        <v>5.1642756306437976</v>
      </c>
      <c r="J66" s="119">
        <v>0</v>
      </c>
      <c r="K66" s="110">
        <v>-296.15999999999985</v>
      </c>
      <c r="L66" s="110">
        <v>4231.6200000000099</v>
      </c>
      <c r="M66" s="132">
        <v>3935.4600000000064</v>
      </c>
      <c r="P66" s="6"/>
    </row>
    <row r="67" spans="1:16" s="7" customFormat="1" ht="20.100000000000001" customHeight="1" x14ac:dyDescent="0.25">
      <c r="A67" s="26" t="s">
        <v>144</v>
      </c>
      <c r="B67" s="133">
        <v>273361.33</v>
      </c>
      <c r="C67" s="133">
        <v>305489.48</v>
      </c>
      <c r="D67" s="133">
        <v>144319.62</v>
      </c>
      <c r="E67" s="134">
        <v>723170.43</v>
      </c>
      <c r="F67" s="135">
        <v>9.8621585462063219</v>
      </c>
      <c r="G67" s="136">
        <v>1.3631204511733301</v>
      </c>
      <c r="H67" s="136">
        <v>7.3784725386943313</v>
      </c>
      <c r="I67" s="137">
        <v>5.6330622451034635</v>
      </c>
      <c r="J67" s="138">
        <v>24539.23000000004</v>
      </c>
      <c r="K67" s="139">
        <v>4108.1900000000023</v>
      </c>
      <c r="L67" s="139">
        <v>9916.8699999999953</v>
      </c>
      <c r="M67" s="140">
        <v>38564.290000000154</v>
      </c>
      <c r="P67" s="6"/>
    </row>
    <row r="68" spans="1:16" ht="20.100000000000001" customHeight="1" outlineLevel="1" x14ac:dyDescent="0.2">
      <c r="A68" s="23" t="s">
        <v>57</v>
      </c>
      <c r="B68" s="112">
        <v>251514.22</v>
      </c>
      <c r="C68" s="112">
        <v>219838.24</v>
      </c>
      <c r="D68" s="112" t="s">
        <v>38</v>
      </c>
      <c r="E68" s="132">
        <v>471352.45999999996</v>
      </c>
      <c r="F68" s="115">
        <v>9.8230342253414271</v>
      </c>
      <c r="G68" s="116">
        <v>1.3278740721907809</v>
      </c>
      <c r="H68" s="117" t="s">
        <v>38</v>
      </c>
      <c r="I68" s="118">
        <v>5.6903205683815656</v>
      </c>
      <c r="J68" s="119">
        <v>22496.49000000002</v>
      </c>
      <c r="K68" s="110">
        <v>2880.9199999999837</v>
      </c>
      <c r="L68" s="110" t="s">
        <v>38</v>
      </c>
      <c r="M68" s="120">
        <v>25377.409999999974</v>
      </c>
      <c r="P68" s="6"/>
    </row>
    <row r="69" spans="1:16" ht="20.100000000000001" customHeight="1" outlineLevel="1" x14ac:dyDescent="0.2">
      <c r="A69" s="23" t="s">
        <v>58</v>
      </c>
      <c r="B69" s="112">
        <v>10883.640000000043</v>
      </c>
      <c r="C69" s="112">
        <v>69853.490000000005</v>
      </c>
      <c r="D69" s="112" t="s">
        <v>38</v>
      </c>
      <c r="E69" s="132">
        <v>80737.130000000048</v>
      </c>
      <c r="F69" s="115">
        <v>10.314504039627456</v>
      </c>
      <c r="G69" s="116">
        <v>4.908054974180569</v>
      </c>
      <c r="H69" s="117" t="s">
        <v>38</v>
      </c>
      <c r="I69" s="118">
        <v>5.6057537169014671</v>
      </c>
      <c r="J69" s="119">
        <v>1017.6300000000483</v>
      </c>
      <c r="K69" s="110">
        <v>3268.0500000000175</v>
      </c>
      <c r="L69" s="110" t="s">
        <v>38</v>
      </c>
      <c r="M69" s="120">
        <v>4285.6800000000658</v>
      </c>
      <c r="P69" s="6"/>
    </row>
    <row r="70" spans="1:16" ht="20.100000000000001" customHeight="1" outlineLevel="1" x14ac:dyDescent="0.2">
      <c r="A70" s="23" t="s">
        <v>59</v>
      </c>
      <c r="B70" s="112">
        <v>10963.47</v>
      </c>
      <c r="C70" s="112">
        <v>4800.22</v>
      </c>
      <c r="D70" s="112" t="s">
        <v>38</v>
      </c>
      <c r="E70" s="132">
        <v>15763.689999999999</v>
      </c>
      <c r="F70" s="115">
        <v>10.314679685581915</v>
      </c>
      <c r="G70" s="116">
        <v>4.7815296092482962</v>
      </c>
      <c r="H70" s="117" t="s">
        <v>38</v>
      </c>
      <c r="I70" s="118">
        <v>8.5688724084043901</v>
      </c>
      <c r="J70" s="119">
        <v>1025.1099999999988</v>
      </c>
      <c r="K70" s="110">
        <v>219.05000000000018</v>
      </c>
      <c r="L70" s="110" t="s">
        <v>38</v>
      </c>
      <c r="M70" s="120">
        <v>1244.159999999998</v>
      </c>
      <c r="P70" s="6"/>
    </row>
    <row r="71" spans="1:16" ht="20.100000000000001" customHeight="1" outlineLevel="1" x14ac:dyDescent="0.2">
      <c r="A71" s="23" t="s">
        <v>64</v>
      </c>
      <c r="B71" s="112">
        <v>0</v>
      </c>
      <c r="C71" s="112">
        <v>10997.529999999984</v>
      </c>
      <c r="D71" s="112">
        <v>144319.62</v>
      </c>
      <c r="E71" s="132">
        <v>155317.14999999997</v>
      </c>
      <c r="F71" s="112" t="s">
        <v>38</v>
      </c>
      <c r="G71" s="116">
        <v>-17.045852266212901</v>
      </c>
      <c r="H71" s="117">
        <v>7.3784725386943313</v>
      </c>
      <c r="I71" s="118">
        <v>5.1855846511288526</v>
      </c>
      <c r="J71" s="119">
        <v>0</v>
      </c>
      <c r="K71" s="110">
        <v>-2259.83</v>
      </c>
      <c r="L71" s="110">
        <v>9916.8699999999953</v>
      </c>
      <c r="M71" s="132">
        <v>7657.039999999979</v>
      </c>
      <c r="P71" s="6"/>
    </row>
    <row r="72" spans="1:16" s="7" customFormat="1" ht="20.100000000000001" customHeight="1" x14ac:dyDescent="0.25">
      <c r="A72" s="26" t="s">
        <v>1</v>
      </c>
      <c r="B72" s="133">
        <v>548199.87</v>
      </c>
      <c r="C72" s="133">
        <v>599684.51</v>
      </c>
      <c r="D72" s="133">
        <v>359735.51</v>
      </c>
      <c r="E72" s="134">
        <v>1507619.89</v>
      </c>
      <c r="F72" s="135">
        <v>9.8795399658058471</v>
      </c>
      <c r="G72" s="136">
        <v>3.8053924564021284</v>
      </c>
      <c r="H72" s="136">
        <v>10.99053578978833</v>
      </c>
      <c r="I72" s="137">
        <v>7.631452636774446</v>
      </c>
      <c r="J72" s="138">
        <v>49290</v>
      </c>
      <c r="K72" s="139">
        <v>21983.780000000028</v>
      </c>
      <c r="L72" s="139">
        <v>35621.830000000016</v>
      </c>
      <c r="M72" s="140">
        <v>106895.60999999987</v>
      </c>
      <c r="P72" s="6"/>
    </row>
    <row r="73" spans="1:16" ht="20.100000000000001" customHeight="1" outlineLevel="1" x14ac:dyDescent="0.2">
      <c r="A73" s="23" t="s">
        <v>57</v>
      </c>
      <c r="B73" s="112">
        <v>507959.73</v>
      </c>
      <c r="C73" s="112">
        <v>409522.0487327039</v>
      </c>
      <c r="D73" s="112" t="s">
        <v>38</v>
      </c>
      <c r="E73" s="132">
        <v>917481.77873270388</v>
      </c>
      <c r="F73" s="115">
        <v>8.7886479555204229</v>
      </c>
      <c r="G73" s="116">
        <v>3.7434457315582423</v>
      </c>
      <c r="H73" s="117" t="s">
        <v>38</v>
      </c>
      <c r="I73" s="118">
        <v>6.477354948110408</v>
      </c>
      <c r="J73" s="119">
        <v>41036.260000000009</v>
      </c>
      <c r="K73" s="110">
        <v>14777.064271358482</v>
      </c>
      <c r="L73" s="110" t="s">
        <v>38</v>
      </c>
      <c r="M73" s="120">
        <v>55813.324271358433</v>
      </c>
      <c r="P73" s="6"/>
    </row>
    <row r="74" spans="1:16" ht="20.100000000000001" customHeight="1" outlineLevel="1" x14ac:dyDescent="0.2">
      <c r="A74" s="23" t="s">
        <v>58</v>
      </c>
      <c r="B74" s="112">
        <v>16956.910000000033</v>
      </c>
      <c r="C74" s="112">
        <v>147542.9379997747</v>
      </c>
      <c r="D74" s="112" t="s">
        <v>38</v>
      </c>
      <c r="E74" s="132">
        <v>164499.84799977473</v>
      </c>
      <c r="F74" s="115">
        <v>13.927179472708636</v>
      </c>
      <c r="G74" s="116">
        <v>6.2333247559963869</v>
      </c>
      <c r="H74" s="117" t="s">
        <v>38</v>
      </c>
      <c r="I74" s="118">
        <v>6.9780438727963938</v>
      </c>
      <c r="J74" s="119">
        <v>2072.9200000000092</v>
      </c>
      <c r="K74" s="110">
        <v>8657.1991427249741</v>
      </c>
      <c r="L74" s="110" t="s">
        <v>38</v>
      </c>
      <c r="M74" s="120">
        <v>10730.119142724987</v>
      </c>
      <c r="P74" s="6"/>
    </row>
    <row r="75" spans="1:16" ht="20.100000000000001" customHeight="1" outlineLevel="1" x14ac:dyDescent="0.2">
      <c r="A75" s="23" t="s">
        <v>59</v>
      </c>
      <c r="B75" s="112">
        <v>23283.23</v>
      </c>
      <c r="C75" s="112">
        <v>7930.5086371357975</v>
      </c>
      <c r="D75" s="112" t="s">
        <v>38</v>
      </c>
      <c r="E75" s="132">
        <v>31213.738637135797</v>
      </c>
      <c r="F75" s="115">
        <v>36.140052776187687</v>
      </c>
      <c r="G75" s="116">
        <v>6.9913981774028429</v>
      </c>
      <c r="H75" s="117" t="s">
        <v>38</v>
      </c>
      <c r="I75" s="118">
        <v>27.326638635931552</v>
      </c>
      <c r="J75" s="119">
        <v>6180.82</v>
      </c>
      <c r="K75" s="110">
        <v>518.22244195383428</v>
      </c>
      <c r="L75" s="110" t="s">
        <v>38</v>
      </c>
      <c r="M75" s="120">
        <v>6699.0424419538358</v>
      </c>
      <c r="P75" s="6"/>
    </row>
    <row r="76" spans="1:16" ht="20.100000000000001" customHeight="1" outlineLevel="1" x14ac:dyDescent="0.2">
      <c r="A76" s="23" t="s">
        <v>64</v>
      </c>
      <c r="B76" s="112">
        <v>0</v>
      </c>
      <c r="C76" s="112">
        <v>34689.014630385609</v>
      </c>
      <c r="D76" s="112">
        <v>359735.51</v>
      </c>
      <c r="E76" s="132">
        <v>394424.52463038563</v>
      </c>
      <c r="F76" s="112" t="s">
        <v>38</v>
      </c>
      <c r="G76" s="116">
        <v>-5.3705081219286983</v>
      </c>
      <c r="H76" s="117">
        <v>10.99053578978833</v>
      </c>
      <c r="I76" s="118">
        <v>9.3281019777589709</v>
      </c>
      <c r="J76" s="119">
        <v>0</v>
      </c>
      <c r="K76" s="110">
        <v>-1968.7058560372607</v>
      </c>
      <c r="L76" s="110">
        <v>35621.830000000016</v>
      </c>
      <c r="M76" s="132">
        <v>33653.124143962748</v>
      </c>
      <c r="P76" s="6"/>
    </row>
    <row r="77" spans="1:16" s="7" customFormat="1" ht="20.100000000000001" customHeight="1" x14ac:dyDescent="0.25">
      <c r="A77" s="26" t="s">
        <v>8</v>
      </c>
      <c r="B77" s="133">
        <v>122512.36</v>
      </c>
      <c r="C77" s="142">
        <v>172383</v>
      </c>
      <c r="D77" s="142">
        <v>101857</v>
      </c>
      <c r="E77" s="141">
        <v>396752.36</v>
      </c>
      <c r="F77" s="135">
        <v>3.0092482042044386</v>
      </c>
      <c r="G77" s="136">
        <v>1.1684820883609559</v>
      </c>
      <c r="H77" s="136">
        <v>0.95310626772132967</v>
      </c>
      <c r="I77" s="137">
        <v>1.6738321840008943</v>
      </c>
      <c r="J77" s="138">
        <v>3579</v>
      </c>
      <c r="K77" s="139">
        <v>1991</v>
      </c>
      <c r="L77" s="139">
        <v>961.63999999999942</v>
      </c>
      <c r="M77" s="140">
        <v>6531.640000000014</v>
      </c>
      <c r="P77" s="6"/>
    </row>
    <row r="78" spans="1:16" ht="20.100000000000001" customHeight="1" outlineLevel="1" x14ac:dyDescent="0.2">
      <c r="A78" s="23" t="s">
        <v>57</v>
      </c>
      <c r="B78" s="112">
        <v>113368.36</v>
      </c>
      <c r="C78" s="112">
        <v>128217.69113144527</v>
      </c>
      <c r="D78" s="112" t="s">
        <v>38</v>
      </c>
      <c r="E78" s="114">
        <v>241586.05113144527</v>
      </c>
      <c r="F78" s="115">
        <v>2.3657235195175801</v>
      </c>
      <c r="G78" s="116">
        <v>0.81892983524102314</v>
      </c>
      <c r="H78" s="117" t="s">
        <v>38</v>
      </c>
      <c r="I78" s="118">
        <v>1.5389263693881339</v>
      </c>
      <c r="J78" s="119">
        <v>2620</v>
      </c>
      <c r="K78" s="110">
        <v>1041.4839043109532</v>
      </c>
      <c r="L78" s="110" t="s">
        <v>38</v>
      </c>
      <c r="M78" s="120">
        <v>3661.4839043109678</v>
      </c>
      <c r="P78" s="6"/>
    </row>
    <row r="79" spans="1:16" ht="20.100000000000001" customHeight="1" outlineLevel="1" x14ac:dyDescent="0.2">
      <c r="A79" s="23" t="s">
        <v>58</v>
      </c>
      <c r="B79" s="112">
        <v>3745</v>
      </c>
      <c r="C79" s="112">
        <v>30718.603072159211</v>
      </c>
      <c r="D79" s="112" t="s">
        <v>38</v>
      </c>
      <c r="E79" s="114">
        <v>34463.603072159211</v>
      </c>
      <c r="F79" s="115">
        <v>-2.8786307053941909</v>
      </c>
      <c r="G79" s="116">
        <v>2.4092174058269777</v>
      </c>
      <c r="H79" s="117" t="s">
        <v>38</v>
      </c>
      <c r="I79" s="118">
        <v>1.8068901871581671</v>
      </c>
      <c r="J79" s="119">
        <v>-111</v>
      </c>
      <c r="K79" s="110">
        <v>722.66730553030357</v>
      </c>
      <c r="L79" s="110" t="s">
        <v>38</v>
      </c>
      <c r="M79" s="120">
        <v>611.66730553030357</v>
      </c>
      <c r="P79" s="6"/>
    </row>
    <row r="80" spans="1:16" ht="20.100000000000001" customHeight="1" outlineLevel="1" x14ac:dyDescent="0.2">
      <c r="A80" s="23" t="s">
        <v>59</v>
      </c>
      <c r="B80" s="112">
        <v>5641</v>
      </c>
      <c r="C80" s="112">
        <v>1661.086684990606</v>
      </c>
      <c r="D80" s="112" t="s">
        <v>38</v>
      </c>
      <c r="E80" s="114">
        <v>7302.086684990606</v>
      </c>
      <c r="F80" s="115">
        <v>27.250169185653057</v>
      </c>
      <c r="G80" s="116">
        <v>10.805836419550264</v>
      </c>
      <c r="H80" s="117" t="s">
        <v>38</v>
      </c>
      <c r="I80" s="118">
        <v>23.094531346222791</v>
      </c>
      <c r="J80" s="119">
        <v>1208</v>
      </c>
      <c r="K80" s="110">
        <v>161.98994183608329</v>
      </c>
      <c r="L80" s="110" t="s">
        <v>38</v>
      </c>
      <c r="M80" s="120">
        <v>1369.9899418360828</v>
      </c>
      <c r="P80" s="6"/>
    </row>
    <row r="81" spans="1:16" ht="20.100000000000001" customHeight="1" outlineLevel="1" x14ac:dyDescent="0.2">
      <c r="A81" s="23" t="s">
        <v>64</v>
      </c>
      <c r="B81" s="112">
        <v>-242</v>
      </c>
      <c r="C81" s="112">
        <v>11785.619111404911</v>
      </c>
      <c r="D81" s="112">
        <v>101857</v>
      </c>
      <c r="E81" s="114">
        <v>113400.61911140491</v>
      </c>
      <c r="F81" s="112">
        <v>-132.69230769230768</v>
      </c>
      <c r="G81" s="116">
        <v>0.55336724638035661</v>
      </c>
      <c r="H81" s="117">
        <v>0.95310626772132967</v>
      </c>
      <c r="I81" s="118">
        <v>0.78969167610131596</v>
      </c>
      <c r="J81" s="119">
        <v>-138</v>
      </c>
      <c r="K81" s="110">
        <v>64.858848322661288</v>
      </c>
      <c r="L81" s="110">
        <v>961.63999999999942</v>
      </c>
      <c r="M81" s="132">
        <v>888.49884832266252</v>
      </c>
      <c r="P81" s="6"/>
    </row>
    <row r="82" spans="1:16" s="7" customFormat="1" ht="20.100000000000001" customHeight="1" x14ac:dyDescent="0.25">
      <c r="A82" s="26" t="s">
        <v>142</v>
      </c>
      <c r="B82" s="133">
        <v>56835.74</v>
      </c>
      <c r="C82" s="142">
        <v>62336.95</v>
      </c>
      <c r="D82" s="142">
        <v>46926.720000000001</v>
      </c>
      <c r="E82" s="141">
        <v>166099.41</v>
      </c>
      <c r="F82" s="135">
        <v>6.7412408904434242</v>
      </c>
      <c r="G82" s="136">
        <v>6.3784274335298532</v>
      </c>
      <c r="H82" s="136">
        <v>8.307810478318693</v>
      </c>
      <c r="I82" s="137">
        <v>7.0416445676333677</v>
      </c>
      <c r="J82" s="138">
        <v>3589.4599999999991</v>
      </c>
      <c r="K82" s="139">
        <v>3737.7099999999991</v>
      </c>
      <c r="L82" s="139">
        <v>3599.5400000000009</v>
      </c>
      <c r="M82" s="140">
        <v>10926.710000000021</v>
      </c>
      <c r="P82" s="6"/>
    </row>
    <row r="83" spans="1:16" ht="20.100000000000001" customHeight="1" outlineLevel="1" x14ac:dyDescent="0.2">
      <c r="A83" s="23" t="s">
        <v>57</v>
      </c>
      <c r="B83" s="112">
        <v>53240.32</v>
      </c>
      <c r="C83" s="112">
        <v>41928.870816829549</v>
      </c>
      <c r="D83" s="112" t="s">
        <v>38</v>
      </c>
      <c r="E83" s="132">
        <v>95169.190816829549</v>
      </c>
      <c r="F83" s="115">
        <v>4.8570130387060688</v>
      </c>
      <c r="G83" s="116">
        <v>5.3782554729233061</v>
      </c>
      <c r="H83" s="117" t="s">
        <v>38</v>
      </c>
      <c r="I83" s="118">
        <v>5.0860209562401755</v>
      </c>
      <c r="J83" s="119">
        <v>2466.1100000000006</v>
      </c>
      <c r="K83" s="110">
        <v>2139.9498210714883</v>
      </c>
      <c r="L83" s="110" t="s">
        <v>38</v>
      </c>
      <c r="M83" s="120">
        <v>4606.0598210714961</v>
      </c>
      <c r="P83" s="6"/>
    </row>
    <row r="84" spans="1:16" ht="20.100000000000001" customHeight="1" outlineLevel="1" x14ac:dyDescent="0.2">
      <c r="A84" s="23" t="s">
        <v>58</v>
      </c>
      <c r="B84" s="112">
        <v>1514.2699999999968</v>
      </c>
      <c r="C84" s="112">
        <v>15530.7218170859</v>
      </c>
      <c r="D84" s="112" t="s">
        <v>38</v>
      </c>
      <c r="E84" s="132">
        <v>17044.991817085895</v>
      </c>
      <c r="F84" s="115">
        <v>-4.2607134276646477</v>
      </c>
      <c r="G84" s="116">
        <v>8.1729793570444791</v>
      </c>
      <c r="H84" s="117" t="s">
        <v>38</v>
      </c>
      <c r="I84" s="118">
        <v>6.9391553493835127</v>
      </c>
      <c r="J84" s="119">
        <v>-67.390000000000555</v>
      </c>
      <c r="K84" s="110">
        <v>1173.4193655892614</v>
      </c>
      <c r="L84" s="110" t="s">
        <v>38</v>
      </c>
      <c r="M84" s="120">
        <v>1106.0293655892583</v>
      </c>
      <c r="P84" s="6"/>
    </row>
    <row r="85" spans="1:16" ht="20.100000000000001" customHeight="1" outlineLevel="1" x14ac:dyDescent="0.2">
      <c r="A85" s="23" t="s">
        <v>59</v>
      </c>
      <c r="B85" s="112">
        <v>2627.8</v>
      </c>
      <c r="C85" s="112">
        <v>686.11945283934563</v>
      </c>
      <c r="D85" s="112" t="s">
        <v>38</v>
      </c>
      <c r="E85" s="132">
        <v>3313.9194528393459</v>
      </c>
      <c r="F85" s="115">
        <v>39.40805423959003</v>
      </c>
      <c r="G85" s="116">
        <v>74.965312793958333</v>
      </c>
      <c r="H85" s="117" t="s">
        <v>38</v>
      </c>
      <c r="I85" s="118">
        <v>45.531429742505409</v>
      </c>
      <c r="J85" s="119">
        <v>742.83000000000015</v>
      </c>
      <c r="K85" s="110">
        <v>293.97346579599963</v>
      </c>
      <c r="L85" s="110" t="s">
        <v>38</v>
      </c>
      <c r="M85" s="120">
        <v>1036.8034657959997</v>
      </c>
      <c r="P85" s="6"/>
    </row>
    <row r="86" spans="1:16" ht="20.100000000000001" customHeight="1" outlineLevel="1" x14ac:dyDescent="0.2">
      <c r="A86" s="23" t="s">
        <v>64</v>
      </c>
      <c r="B86" s="112">
        <v>-546.64999999999873</v>
      </c>
      <c r="C86" s="112">
        <v>4191.2379132452033</v>
      </c>
      <c r="D86" s="112">
        <v>46926.720000000001</v>
      </c>
      <c r="E86" s="132">
        <v>50571.307913245204</v>
      </c>
      <c r="F86" s="112">
        <v>45.035995817245819</v>
      </c>
      <c r="G86" s="116">
        <v>3.2103300372174051</v>
      </c>
      <c r="H86" s="117">
        <v>8.307810478318693</v>
      </c>
      <c r="I86" s="118">
        <v>9.0051800297860094</v>
      </c>
      <c r="J86" s="119">
        <v>447.90999999999894</v>
      </c>
      <c r="K86" s="110">
        <v>130.36734754325016</v>
      </c>
      <c r="L86" s="110">
        <v>3599.5400000000009</v>
      </c>
      <c r="M86" s="132">
        <v>4177.8173475432486</v>
      </c>
      <c r="P86" s="6"/>
    </row>
    <row r="87" spans="1:16" s="7" customFormat="1" ht="20.100000000000001" customHeight="1" x14ac:dyDescent="0.25">
      <c r="A87" s="26" t="s">
        <v>9</v>
      </c>
      <c r="B87" s="133">
        <v>159148.08999999997</v>
      </c>
      <c r="C87" s="133">
        <v>200161.60451</v>
      </c>
      <c r="D87" s="133">
        <v>144878.96</v>
      </c>
      <c r="E87" s="134">
        <v>504188.65450999991</v>
      </c>
      <c r="F87" s="135">
        <v>7.4946304386164471</v>
      </c>
      <c r="G87" s="136">
        <v>1.7987195774656293</v>
      </c>
      <c r="H87" s="136">
        <v>-2.243602351811266</v>
      </c>
      <c r="I87" s="137">
        <v>2.2941802185780826</v>
      </c>
      <c r="J87" s="138">
        <v>11095.959999999992</v>
      </c>
      <c r="K87" s="139">
        <v>3536.7301100000041</v>
      </c>
      <c r="L87" s="139">
        <v>-3325.1100000000151</v>
      </c>
      <c r="M87" s="140">
        <v>11307.580109999923</v>
      </c>
      <c r="P87" s="6"/>
    </row>
    <row r="88" spans="1:16" ht="20.100000000000001" customHeight="1" outlineLevel="1" x14ac:dyDescent="0.2">
      <c r="A88" s="23" t="s">
        <v>57</v>
      </c>
      <c r="B88" s="112">
        <v>147973.35419777207</v>
      </c>
      <c r="C88" s="112">
        <v>132153.11280601769</v>
      </c>
      <c r="D88" s="112" t="s">
        <v>38</v>
      </c>
      <c r="E88" s="132">
        <v>280126.46700378973</v>
      </c>
      <c r="F88" s="115">
        <v>7.5402255631958202</v>
      </c>
      <c r="G88" s="116">
        <v>0.84305617619999451</v>
      </c>
      <c r="H88" s="117" t="s">
        <v>38</v>
      </c>
      <c r="I88" s="118">
        <v>4.2732823739298489</v>
      </c>
      <c r="J88" s="119">
        <v>10375.210412202461</v>
      </c>
      <c r="K88" s="110">
        <v>1104.8108038346254</v>
      </c>
      <c r="L88" s="110" t="s">
        <v>38</v>
      </c>
      <c r="M88" s="120">
        <v>11480.021216037043</v>
      </c>
      <c r="P88" s="6"/>
    </row>
    <row r="89" spans="1:16" ht="20.100000000000001" customHeight="1" outlineLevel="1" x14ac:dyDescent="0.2">
      <c r="A89" s="23" t="s">
        <v>58</v>
      </c>
      <c r="B89" s="112">
        <v>5088.6410596476635</v>
      </c>
      <c r="C89" s="112">
        <v>52801.589286089205</v>
      </c>
      <c r="D89" s="112" t="s">
        <v>38</v>
      </c>
      <c r="E89" s="132">
        <v>57890.230345736869</v>
      </c>
      <c r="F89" s="115">
        <v>-5.7881219245698068</v>
      </c>
      <c r="G89" s="116">
        <v>5.9014098962724528</v>
      </c>
      <c r="H89" s="117" t="s">
        <v>38</v>
      </c>
      <c r="I89" s="118">
        <v>4.7588506704748967</v>
      </c>
      <c r="J89" s="119">
        <v>-312.63228676994277</v>
      </c>
      <c r="K89" s="110">
        <v>2942.3954020730016</v>
      </c>
      <c r="L89" s="110" t="s">
        <v>38</v>
      </c>
      <c r="M89" s="120">
        <v>2629.7631153030597</v>
      </c>
      <c r="P89" s="6"/>
    </row>
    <row r="90" spans="1:16" ht="20.100000000000001" customHeight="1" outlineLevel="1" x14ac:dyDescent="0.2">
      <c r="A90" s="23" t="s">
        <v>59</v>
      </c>
      <c r="B90" s="112">
        <v>6086.0947425802315</v>
      </c>
      <c r="C90" s="112">
        <v>1695.9787675325267</v>
      </c>
      <c r="D90" s="112" t="s">
        <v>38</v>
      </c>
      <c r="E90" s="132">
        <v>7782.0735101127584</v>
      </c>
      <c r="F90" s="115">
        <v>20.452020559282381</v>
      </c>
      <c r="G90" s="116">
        <v>3.2802037487174309</v>
      </c>
      <c r="H90" s="117" t="s">
        <v>38</v>
      </c>
      <c r="I90" s="118">
        <v>16.240099566880541</v>
      </c>
      <c r="J90" s="119">
        <v>1033.3818745674753</v>
      </c>
      <c r="K90" s="110">
        <v>53.864687607904216</v>
      </c>
      <c r="L90" s="110" t="s">
        <v>38</v>
      </c>
      <c r="M90" s="120">
        <v>1087.2465621753799</v>
      </c>
      <c r="P90" s="6"/>
    </row>
    <row r="91" spans="1:16" ht="20.100000000000001" customHeight="1" outlineLevel="1" x14ac:dyDescent="0.2">
      <c r="A91" s="23" t="s">
        <v>64</v>
      </c>
      <c r="B91" s="112">
        <v>0</v>
      </c>
      <c r="C91" s="112">
        <v>13510.923650360588</v>
      </c>
      <c r="D91" s="112">
        <v>144878.96</v>
      </c>
      <c r="E91" s="132">
        <v>158389.88365036057</v>
      </c>
      <c r="F91" s="112" t="s">
        <v>38</v>
      </c>
      <c r="G91" s="116">
        <v>-4.0094506655042341</v>
      </c>
      <c r="H91" s="117">
        <v>-2.243602351811266</v>
      </c>
      <c r="I91" s="118">
        <v>-2.3967628392636682</v>
      </c>
      <c r="J91" s="119">
        <v>0</v>
      </c>
      <c r="K91" s="110">
        <v>-564.34078351552671</v>
      </c>
      <c r="L91" s="110">
        <v>-3325.1100000000151</v>
      </c>
      <c r="M91" s="132">
        <v>-3889.4507835155528</v>
      </c>
      <c r="P91" s="6"/>
    </row>
    <row r="92" spans="1:16" s="7" customFormat="1" ht="20.100000000000001" customHeight="1" x14ac:dyDescent="0.25">
      <c r="A92" s="26" t="s">
        <v>136</v>
      </c>
      <c r="B92" s="133">
        <v>26530.12</v>
      </c>
      <c r="C92" s="133">
        <v>32154.969999999998</v>
      </c>
      <c r="D92" s="133">
        <v>19277.53</v>
      </c>
      <c r="E92" s="134">
        <v>77962.62</v>
      </c>
      <c r="F92" s="135">
        <v>9.5927736016863872</v>
      </c>
      <c r="G92" s="136">
        <v>3.4724025603128283</v>
      </c>
      <c r="H92" s="136">
        <v>6.6436202845780024</v>
      </c>
      <c r="I92" s="137">
        <v>6.2734535626105528</v>
      </c>
      <c r="J92" s="138">
        <v>2322.2099999999991</v>
      </c>
      <c r="K92" s="139">
        <v>1079.0799999999981</v>
      </c>
      <c r="L92" s="139">
        <v>1200.9399999999987</v>
      </c>
      <c r="M92" s="140">
        <v>4602.2299999999959</v>
      </c>
      <c r="P92" s="6"/>
    </row>
    <row r="93" spans="1:16" ht="20.100000000000001" customHeight="1" outlineLevel="1" x14ac:dyDescent="0.2">
      <c r="A93" s="23" t="s">
        <v>57</v>
      </c>
      <c r="B93" s="112">
        <v>23243.86</v>
      </c>
      <c r="C93" s="112">
        <v>23460.351288117188</v>
      </c>
      <c r="D93" s="112" t="s">
        <v>38</v>
      </c>
      <c r="E93" s="132">
        <v>46704.211288117192</v>
      </c>
      <c r="F93" s="115">
        <v>9.8967737604033506</v>
      </c>
      <c r="G93" s="116">
        <v>1.8160144080431808</v>
      </c>
      <c r="H93" s="117" t="s">
        <v>38</v>
      </c>
      <c r="I93" s="118">
        <v>5.6834807954039936</v>
      </c>
      <c r="J93" s="119">
        <v>2093.2299999999996</v>
      </c>
      <c r="K93" s="110">
        <v>418.4443498861765</v>
      </c>
      <c r="L93" s="110" t="s">
        <v>38</v>
      </c>
      <c r="M93" s="120">
        <v>2511.6743498861761</v>
      </c>
      <c r="P93" s="6"/>
    </row>
    <row r="94" spans="1:16" ht="20.100000000000001" customHeight="1" outlineLevel="1" x14ac:dyDescent="0.2">
      <c r="A94" s="23" t="s">
        <v>58</v>
      </c>
      <c r="B94" s="112">
        <v>1671.5299999999988</v>
      </c>
      <c r="C94" s="112">
        <v>6295.7475909541936</v>
      </c>
      <c r="D94" s="112" t="s">
        <v>38</v>
      </c>
      <c r="E94" s="132">
        <v>7967.2775909541924</v>
      </c>
      <c r="F94" s="115">
        <v>11.585601943951193</v>
      </c>
      <c r="G94" s="116">
        <v>10.961914472374303</v>
      </c>
      <c r="H94" s="117" t="s">
        <v>38</v>
      </c>
      <c r="I94" s="118">
        <v>11.092185127000885</v>
      </c>
      <c r="J94" s="119">
        <v>173.54999999999995</v>
      </c>
      <c r="K94" s="110">
        <v>621.95616360673375</v>
      </c>
      <c r="L94" s="110" t="s">
        <v>38</v>
      </c>
      <c r="M94" s="120">
        <v>795.50616360673394</v>
      </c>
      <c r="P94" s="6"/>
    </row>
    <row r="95" spans="1:16" ht="20.100000000000001" customHeight="1" outlineLevel="1" x14ac:dyDescent="0.2">
      <c r="A95" s="23" t="s">
        <v>59</v>
      </c>
      <c r="B95" s="112">
        <v>1614.73</v>
      </c>
      <c r="C95" s="112">
        <v>257.67028262516772</v>
      </c>
      <c r="D95" s="112" t="s">
        <v>38</v>
      </c>
      <c r="E95" s="132">
        <v>1872.4002826251676</v>
      </c>
      <c r="F95" s="115">
        <v>3.5548002308728317</v>
      </c>
      <c r="G95" s="116">
        <v>1.9434043601897599</v>
      </c>
      <c r="H95" s="117" t="s">
        <v>38</v>
      </c>
      <c r="I95" s="118">
        <v>3.3300318005601</v>
      </c>
      <c r="J95" s="119">
        <v>55.430000000000064</v>
      </c>
      <c r="K95" s="110">
        <v>4.9121132837175594</v>
      </c>
      <c r="L95" s="110" t="s">
        <v>38</v>
      </c>
      <c r="M95" s="120">
        <v>60.342113283717481</v>
      </c>
      <c r="P95" s="6"/>
    </row>
    <row r="96" spans="1:16" ht="20.100000000000001" customHeight="1" outlineLevel="1" x14ac:dyDescent="0.2">
      <c r="A96" s="23" t="s">
        <v>64</v>
      </c>
      <c r="B96" s="112">
        <v>0</v>
      </c>
      <c r="C96" s="112">
        <v>2141.2008383034481</v>
      </c>
      <c r="D96" s="112">
        <v>19277.53</v>
      </c>
      <c r="E96" s="132">
        <v>21418.730838303447</v>
      </c>
      <c r="F96" s="112" t="s">
        <v>38</v>
      </c>
      <c r="G96" s="116">
        <v>1.6022984252120684</v>
      </c>
      <c r="H96" s="117">
        <v>6.6436202845780024</v>
      </c>
      <c r="I96" s="118">
        <v>6.1172509800115353</v>
      </c>
      <c r="J96" s="119">
        <v>0</v>
      </c>
      <c r="K96" s="110">
        <v>33.767373223370214</v>
      </c>
      <c r="L96" s="110">
        <v>1200.9399999999987</v>
      </c>
      <c r="M96" s="132">
        <v>1234.7073732233694</v>
      </c>
      <c r="P96" s="6"/>
    </row>
    <row r="97" spans="1:16" s="7" customFormat="1" ht="20.100000000000001" customHeight="1" x14ac:dyDescent="0.25">
      <c r="A97" s="26" t="s">
        <v>10</v>
      </c>
      <c r="B97" s="133">
        <v>502228.16000000003</v>
      </c>
      <c r="C97" s="133">
        <v>593930.19999999995</v>
      </c>
      <c r="D97" s="133">
        <v>256346.44999999998</v>
      </c>
      <c r="E97" s="134">
        <v>1352504.8099999998</v>
      </c>
      <c r="F97" s="135">
        <v>5.5086657946198532</v>
      </c>
      <c r="G97" s="136">
        <v>5.0972772801733344</v>
      </c>
      <c r="H97" s="136">
        <v>2.0936802439799975</v>
      </c>
      <c r="I97" s="137">
        <v>4.6651931407605742</v>
      </c>
      <c r="J97" s="138">
        <v>26221.610000000044</v>
      </c>
      <c r="K97" s="139">
        <v>28805.949999999953</v>
      </c>
      <c r="L97" s="139">
        <v>5257.0100000000093</v>
      </c>
      <c r="M97" s="140">
        <v>60284.569999999832</v>
      </c>
      <c r="O97" s="1"/>
      <c r="P97" s="6"/>
    </row>
    <row r="98" spans="1:16" ht="20.100000000000001" customHeight="1" outlineLevel="1" x14ac:dyDescent="0.2">
      <c r="A98" s="23" t="s">
        <v>57</v>
      </c>
      <c r="B98" s="112">
        <v>466362.48000000004</v>
      </c>
      <c r="C98" s="112">
        <v>423743.6155216776</v>
      </c>
      <c r="D98" s="112" t="s">
        <v>38</v>
      </c>
      <c r="E98" s="132">
        <v>890106.09552167763</v>
      </c>
      <c r="F98" s="115">
        <v>3.9647484779163427</v>
      </c>
      <c r="G98" s="143">
        <v>4.0019322298478324</v>
      </c>
      <c r="H98" s="85" t="s">
        <v>38</v>
      </c>
      <c r="I98" s="144">
        <v>3.982446846133179</v>
      </c>
      <c r="J98" s="119">
        <v>17784.97000000003</v>
      </c>
      <c r="K98" s="110">
        <v>16305.40121505328</v>
      </c>
      <c r="L98" s="112" t="s">
        <v>38</v>
      </c>
      <c r="M98" s="132">
        <v>34090.371215053252</v>
      </c>
      <c r="P98" s="6"/>
    </row>
    <row r="99" spans="1:16" ht="20.100000000000001" customHeight="1" outlineLevel="1" x14ac:dyDescent="0.2">
      <c r="A99" s="23" t="s">
        <v>58</v>
      </c>
      <c r="B99" s="112">
        <v>13122.010000000009</v>
      </c>
      <c r="C99" s="112">
        <v>124222.80354682007</v>
      </c>
      <c r="D99" s="112" t="s">
        <v>38</v>
      </c>
      <c r="E99" s="132">
        <v>137344.81354682008</v>
      </c>
      <c r="F99" s="115">
        <v>13.904161552470637</v>
      </c>
      <c r="G99" s="116">
        <v>10.625011159888302</v>
      </c>
      <c r="H99" s="117" t="s">
        <v>38</v>
      </c>
      <c r="I99" s="118">
        <v>10.930123195440212</v>
      </c>
      <c r="J99" s="119">
        <v>1601.79000000003</v>
      </c>
      <c r="K99" s="110">
        <v>11931.015058520046</v>
      </c>
      <c r="L99" s="110" t="s">
        <v>38</v>
      </c>
      <c r="M99" s="120">
        <v>13532.805058520084</v>
      </c>
      <c r="O99" s="33"/>
      <c r="P99" s="6"/>
    </row>
    <row r="100" spans="1:16" ht="20.100000000000001" customHeight="1" outlineLevel="1" x14ac:dyDescent="0.2">
      <c r="A100" s="23" t="s">
        <v>59</v>
      </c>
      <c r="B100" s="112">
        <v>22743.670000000002</v>
      </c>
      <c r="C100" s="112">
        <v>4600.8410794814881</v>
      </c>
      <c r="D100" s="112" t="s">
        <v>38</v>
      </c>
      <c r="E100" s="132">
        <v>27344.51107948149</v>
      </c>
      <c r="F100" s="115">
        <v>42.962645878198401</v>
      </c>
      <c r="G100" s="143">
        <v>9.3850733025381619</v>
      </c>
      <c r="H100" s="85" t="s">
        <v>38</v>
      </c>
      <c r="I100" s="144">
        <v>35.941463639621638</v>
      </c>
      <c r="J100" s="119">
        <v>6834.8500000000022</v>
      </c>
      <c r="K100" s="110">
        <v>394.74518305470338</v>
      </c>
      <c r="L100" s="110" t="s">
        <v>38</v>
      </c>
      <c r="M100" s="132">
        <v>7229.5951830547056</v>
      </c>
      <c r="P100" s="6"/>
    </row>
    <row r="101" spans="1:16" ht="20.100000000000001" customHeight="1" outlineLevel="1" thickBot="1" x14ac:dyDescent="0.25">
      <c r="A101" s="24" t="s">
        <v>64</v>
      </c>
      <c r="B101" s="145">
        <v>0</v>
      </c>
      <c r="C101" s="31">
        <v>41362.939852020805</v>
      </c>
      <c r="D101" s="31">
        <v>256346.44999999998</v>
      </c>
      <c r="E101" s="146">
        <v>297709.38985202077</v>
      </c>
      <c r="F101" s="31" t="s">
        <v>38</v>
      </c>
      <c r="G101" s="105">
        <v>0.42436608058013181</v>
      </c>
      <c r="H101" s="106">
        <v>2.0936802439799975</v>
      </c>
      <c r="I101" s="107">
        <v>1.8584382466857856</v>
      </c>
      <c r="J101" s="147">
        <v>0</v>
      </c>
      <c r="K101" s="110">
        <v>174.78854337192752</v>
      </c>
      <c r="L101" s="109">
        <v>5257.0100000000093</v>
      </c>
      <c r="M101" s="146">
        <v>5431.7985433719005</v>
      </c>
      <c r="P101" s="6"/>
    </row>
    <row r="102" spans="1:16" ht="24.95" customHeight="1" x14ac:dyDescent="0.25">
      <c r="A102" s="34" t="s">
        <v>55</v>
      </c>
      <c r="B102" s="59"/>
      <c r="C102" s="32"/>
      <c r="D102" s="32"/>
      <c r="E102" s="32"/>
      <c r="F102" s="32"/>
      <c r="G102" s="32"/>
      <c r="H102" s="32"/>
      <c r="I102" s="32"/>
      <c r="J102" s="32"/>
      <c r="K102" s="32"/>
      <c r="L102" s="32"/>
      <c r="M102" s="32"/>
    </row>
    <row r="103" spans="1:16" ht="24.95" customHeight="1" x14ac:dyDescent="0.25">
      <c r="A103" s="34" t="s">
        <v>95</v>
      </c>
      <c r="B103" s="32"/>
      <c r="C103" s="32"/>
      <c r="D103" s="32"/>
      <c r="E103" s="59"/>
      <c r="F103" s="32"/>
      <c r="G103" s="32"/>
      <c r="H103" s="32"/>
      <c r="I103" s="32"/>
      <c r="J103" s="32"/>
      <c r="K103" s="32"/>
      <c r="L103" s="32"/>
      <c r="M103" s="32"/>
    </row>
    <row r="104" spans="1:16" s="33" customFormat="1" ht="24.95" customHeight="1" x14ac:dyDescent="0.2">
      <c r="A104" s="84" t="s">
        <v>62</v>
      </c>
      <c r="B104" s="34"/>
      <c r="C104" s="34"/>
      <c r="D104" s="34"/>
      <c r="E104" s="34"/>
      <c r="F104" s="34"/>
      <c r="G104" s="34"/>
      <c r="H104" s="34"/>
      <c r="I104" s="34"/>
      <c r="J104" s="34"/>
      <c r="K104" s="34"/>
      <c r="L104" s="34"/>
      <c r="M104" s="34"/>
    </row>
    <row r="107" spans="1:16" ht="15" x14ac:dyDescent="0.25">
      <c r="B107" s="8"/>
    </row>
    <row r="112" spans="1:16" ht="15" x14ac:dyDescent="0.25">
      <c r="B112" s="8"/>
    </row>
    <row r="117" spans="1:13" ht="15" x14ac:dyDescent="0.25">
      <c r="B117" s="8"/>
    </row>
    <row r="123" spans="1:13" ht="10.9" customHeight="1" x14ac:dyDescent="0.2">
      <c r="B123" s="6"/>
    </row>
    <row r="124" spans="1:13" ht="17.25" customHeight="1" x14ac:dyDescent="0.2"/>
    <row r="125" spans="1:13" hidden="1" x14ac:dyDescent="0.2">
      <c r="A125" s="11">
        <v>44927</v>
      </c>
      <c r="B125" s="6">
        <v>699460.29</v>
      </c>
      <c r="C125" s="6">
        <v>1078190.3600000001</v>
      </c>
      <c r="D125" s="6">
        <v>434306.66000000003</v>
      </c>
      <c r="E125" s="6">
        <v>2211957.31</v>
      </c>
      <c r="H125" s="10">
        <v>0.1198750260591863</v>
      </c>
      <c r="I125" s="10">
        <v>6.2774916119182941E-2</v>
      </c>
      <c r="J125" s="10">
        <v>-1.2766124484463394E-3</v>
      </c>
      <c r="K125" s="10">
        <v>6.6540895024062463E-2</v>
      </c>
      <c r="M125" s="1">
        <v>74872.480000000098</v>
      </c>
    </row>
    <row r="126" spans="1:13" ht="15" hidden="1" x14ac:dyDescent="0.25">
      <c r="A126" s="3"/>
      <c r="B126" s="6">
        <v>699460.29</v>
      </c>
      <c r="C126" s="6">
        <v>1078190.3600000001</v>
      </c>
      <c r="D126" s="6">
        <v>434306.66000000003</v>
      </c>
      <c r="E126" s="6">
        <v>2211957.31</v>
      </c>
      <c r="G126" s="6"/>
      <c r="H126" s="10">
        <v>0.11987502605918632</v>
      </c>
      <c r="I126" s="10">
        <v>6.2774916119182844E-2</v>
      </c>
      <c r="J126" s="10">
        <v>-1.2766124484464569E-3</v>
      </c>
      <c r="K126" s="10">
        <v>6.6540895024062463E-2</v>
      </c>
      <c r="L126" s="6"/>
      <c r="M126" s="6">
        <v>74872.480000000098</v>
      </c>
    </row>
    <row r="127" spans="1:13" hidden="1" x14ac:dyDescent="0.2">
      <c r="B127" s="6" t="e">
        <f>#REF!</f>
        <v>#REF!</v>
      </c>
      <c r="C127" s="6" t="e">
        <f>#REF!</f>
        <v>#REF!</v>
      </c>
      <c r="D127" s="6" t="e">
        <f>#REF!</f>
        <v>#REF!</v>
      </c>
      <c r="E127" s="6" t="e">
        <f>#REF!</f>
        <v>#REF!</v>
      </c>
      <c r="F127" s="6"/>
      <c r="H127" s="12" t="e">
        <f>#REF!/100</f>
        <v>#REF!</v>
      </c>
      <c r="I127" s="12" t="e">
        <f>#REF!/100</f>
        <v>#REF!</v>
      </c>
      <c r="J127" s="12" t="e">
        <f>#REF!/100</f>
        <v>#REF!</v>
      </c>
      <c r="K127" s="12" t="e">
        <f>#REF!/100</f>
        <v>#REF!</v>
      </c>
      <c r="M127" s="6" t="e">
        <f>+#REF!-#REF!</f>
        <v>#REF!</v>
      </c>
    </row>
    <row r="128" spans="1:13" ht="15" hidden="1" x14ac:dyDescent="0.25">
      <c r="B128" s="8">
        <f>B12-B125</f>
        <v>3058776.2</v>
      </c>
      <c r="C128" s="8">
        <f>C12-C125</f>
        <v>3713919.4245100003</v>
      </c>
      <c r="D128" s="8">
        <f>D12-D125</f>
        <v>2109251.17</v>
      </c>
      <c r="E128" s="8">
        <f>E12-E125</f>
        <v>8881946.7945099995</v>
      </c>
      <c r="G128" s="8"/>
      <c r="H128" s="8">
        <f>(F12%)-H125</f>
        <v>-4.9704925537269531E-2</v>
      </c>
      <c r="I128" s="8">
        <f>(G12%)-I125</f>
        <v>-3.4999254591629878E-2</v>
      </c>
      <c r="J128" s="8">
        <f>(H12%)-J125</f>
        <v>4.0364179904367324E-2</v>
      </c>
      <c r="K128" s="8">
        <f>(I12%)-K125</f>
        <v>-2.2142505915026998E-2</v>
      </c>
      <c r="L128" s="8"/>
      <c r="M128" s="8">
        <f>J12-M125</f>
        <v>171551.74000000057</v>
      </c>
    </row>
    <row r="129" spans="1:13" ht="15" hidden="1" x14ac:dyDescent="0.25">
      <c r="B129" s="8">
        <f>B12-B126</f>
        <v>3058776.2</v>
      </c>
      <c r="C129" s="8">
        <f>C12-C126</f>
        <v>3713919.4245100003</v>
      </c>
      <c r="D129" s="8">
        <f>D12-D126</f>
        <v>2109251.17</v>
      </c>
      <c r="E129" s="8">
        <f>E12-E126</f>
        <v>8881946.7945099995</v>
      </c>
      <c r="F129" s="8"/>
      <c r="G129" s="8"/>
      <c r="H129" s="13">
        <f>(H1%)-(H126%)</f>
        <v>-1.1987502605918631E-3</v>
      </c>
      <c r="I129" s="13">
        <f>(I1%)-(I126%)</f>
        <v>-6.2774916119182848E-4</v>
      </c>
      <c r="J129" s="13">
        <f>(J1%)-(J126%)</f>
        <v>1.2766124484464569E-5</v>
      </c>
      <c r="K129" s="13">
        <f>(K1%)-(K126%)</f>
        <v>-6.6540895024062461E-4</v>
      </c>
      <c r="L129" s="8"/>
      <c r="M129" s="8">
        <f>J12-M126</f>
        <v>171551.74000000057</v>
      </c>
    </row>
    <row r="130" spans="1:13" ht="15" hidden="1" x14ac:dyDescent="0.25">
      <c r="B130" s="8" t="e">
        <f>B12-B127</f>
        <v>#REF!</v>
      </c>
      <c r="C130" s="8" t="e">
        <f>C12-C127</f>
        <v>#REF!</v>
      </c>
      <c r="D130" s="8" t="e">
        <f>D12-D127</f>
        <v>#REF!</v>
      </c>
      <c r="E130" s="8" t="e">
        <f>E12-E127</f>
        <v>#REF!</v>
      </c>
      <c r="F130" s="8"/>
      <c r="G130" s="8"/>
      <c r="H130" s="13" t="e">
        <f>(H3%)-(H127%)</f>
        <v>#REF!</v>
      </c>
      <c r="I130" s="13" t="e">
        <f>(I3%)-(I127%)</f>
        <v>#REF!</v>
      </c>
      <c r="J130" s="13" t="e">
        <f>(J3%)-(J127%)</f>
        <v>#REF!</v>
      </c>
      <c r="K130" s="13" t="e">
        <f>(K3%)-(K127%)</f>
        <v>#REF!</v>
      </c>
      <c r="L130" s="8"/>
      <c r="M130" s="8" t="e">
        <f>J12-M127</f>
        <v>#REF!</v>
      </c>
    </row>
    <row r="131" spans="1:13" ht="21" hidden="1" customHeight="1" x14ac:dyDescent="0.25">
      <c r="F131" s="8"/>
      <c r="H131" s="13"/>
      <c r="I131" s="13"/>
      <c r="J131" s="13"/>
    </row>
    <row r="133" spans="1:13" x14ac:dyDescent="0.2">
      <c r="A133" s="11"/>
      <c r="B133" s="6"/>
      <c r="C133" s="6"/>
      <c r="D133" s="6"/>
      <c r="E133" s="6"/>
      <c r="H133" s="10"/>
      <c r="I133" s="10"/>
      <c r="J133" s="10"/>
      <c r="K133" s="10"/>
      <c r="M133" s="6"/>
    </row>
    <row r="134" spans="1:13" x14ac:dyDescent="0.2">
      <c r="B134" s="6"/>
      <c r="C134" s="6"/>
      <c r="D134" s="6"/>
      <c r="E134" s="6"/>
      <c r="H134" s="10"/>
      <c r="I134" s="10"/>
      <c r="J134" s="10"/>
      <c r="K134" s="10"/>
      <c r="L134" s="10"/>
      <c r="M134" s="6"/>
    </row>
    <row r="135" spans="1:13" x14ac:dyDescent="0.2">
      <c r="B135" s="6"/>
      <c r="C135" s="6"/>
      <c r="D135" s="6"/>
      <c r="E135" s="6"/>
    </row>
    <row r="136" spans="1:13" ht="15" x14ac:dyDescent="0.25">
      <c r="B136" s="8"/>
      <c r="C136" s="8"/>
      <c r="D136" s="8"/>
      <c r="E136" s="8"/>
    </row>
    <row r="140" spans="1:13" ht="21" customHeight="1" x14ac:dyDescent="0.2">
      <c r="A140" s="11"/>
      <c r="B140" s="6"/>
      <c r="C140" s="6"/>
      <c r="D140" s="6"/>
      <c r="E140" s="6"/>
    </row>
    <row r="141" spans="1:13" x14ac:dyDescent="0.2">
      <c r="B141" s="6"/>
      <c r="C141" s="6"/>
      <c r="D141" s="6"/>
      <c r="E141" s="6"/>
    </row>
    <row r="142" spans="1:13" x14ac:dyDescent="0.2">
      <c r="B142" s="6"/>
      <c r="C142" s="6"/>
      <c r="D142" s="6"/>
      <c r="E142" s="6"/>
      <c r="M142" s="6"/>
    </row>
    <row r="143" spans="1:13" ht="15" x14ac:dyDescent="0.25">
      <c r="B143" s="8"/>
      <c r="C143" s="8"/>
      <c r="D143" s="8"/>
      <c r="E143" s="8"/>
      <c r="M143" s="8"/>
    </row>
    <row r="146" spans="2:13" ht="15" x14ac:dyDescent="0.25">
      <c r="B146" s="8"/>
      <c r="C146" s="8"/>
      <c r="D146" s="8"/>
      <c r="E146" s="8"/>
      <c r="M146" s="8"/>
    </row>
  </sheetData>
  <mergeCells count="2">
    <mergeCell ref="B4:F4"/>
    <mergeCell ref="H4:L4"/>
  </mergeCells>
  <phoneticPr fontId="11" type="noConversion"/>
  <conditionalFormatting sqref="B146:E146 M146">
    <cfRule type="cellIs" dxfId="5" priority="2" operator="notBetween">
      <formula>-0.1</formula>
      <formula>0.1</formula>
    </cfRule>
  </conditionalFormatting>
  <conditionalFormatting sqref="H128:K130 H131:J131">
    <cfRule type="cellIs" dxfId="4" priority="1" operator="notEqual">
      <formula>0</formula>
    </cfRule>
  </conditionalFormatting>
  <hyperlinks>
    <hyperlink ref="A2" location="Indice!A1" display="Índice" xr:uid="{863CC9A4-DDE5-432D-9218-AD0E40A59456}"/>
    <hyperlink ref="A104" location="'Notas aclaratorias sobre datos'!A1" display="*Ver Notas Aclaratorias sobre los datos" xr:uid="{65E2E5C9-E193-4AEC-84DD-5C8264E9C13C}"/>
  </hyperlinks>
  <pageMargins left="0.70866141732283472" right="0.70866141732283472" top="0.74803149606299213" bottom="0.74803149606299213" header="0.31496062992125984" footer="0.31496062992125984"/>
  <pageSetup paperSize="9" scale="20" orientation="landscape"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1CBB78-E570-446F-8A57-4EB7EDADDE09}">
  <sheetPr codeName="Hoja67">
    <outlinePr summaryBelow="0"/>
  </sheetPr>
  <dimension ref="A1:AC116"/>
  <sheetViews>
    <sheetView zoomScale="60" zoomScaleNormal="60" workbookViewId="0">
      <pane xSplit="1" topLeftCell="S1" activePane="topRight" state="frozen"/>
      <selection activeCell="A3" sqref="A3"/>
      <selection pane="topRight" activeCell="T7" sqref="T7"/>
    </sheetView>
  </sheetViews>
  <sheetFormatPr baseColWidth="10" defaultColWidth="25.7109375" defaultRowHeight="15" outlineLevelRow="1" x14ac:dyDescent="0.2"/>
  <cols>
    <col min="1" max="1" width="70.5703125" style="32" customWidth="1"/>
    <col min="2" max="25" width="25.7109375" style="32"/>
    <col min="26" max="29" width="25.7109375" style="32" customWidth="1"/>
    <col min="30" max="16384" width="25.7109375" style="32"/>
  </cols>
  <sheetData>
    <row r="1" spans="1:29" ht="25.5" customHeight="1" x14ac:dyDescent="0.3">
      <c r="A1" s="2" t="s">
        <v>24</v>
      </c>
    </row>
    <row r="2" spans="1:29" s="62" customFormat="1" ht="24" customHeight="1" x14ac:dyDescent="0.2">
      <c r="A2" s="61" t="s">
        <v>30</v>
      </c>
    </row>
    <row r="3" spans="1:29" ht="56.45" customHeight="1" x14ac:dyDescent="0.2">
      <c r="A3" s="4" t="s">
        <v>120</v>
      </c>
    </row>
    <row r="4" spans="1:29" ht="27.95" customHeight="1" x14ac:dyDescent="0.2">
      <c r="A4" s="4" t="s">
        <v>41</v>
      </c>
    </row>
    <row r="5" spans="1:29" ht="20.100000000000001" customHeight="1" x14ac:dyDescent="0.2">
      <c r="A5" s="4" t="s">
        <v>15</v>
      </c>
      <c r="B5" s="62"/>
      <c r="C5" s="62"/>
      <c r="D5" s="62"/>
      <c r="E5" s="62"/>
      <c r="F5" s="62"/>
      <c r="G5" s="62"/>
      <c r="H5" s="62"/>
      <c r="I5" s="62"/>
      <c r="J5" s="62"/>
      <c r="K5" s="62"/>
      <c r="L5" s="62"/>
      <c r="M5" s="62"/>
      <c r="N5" s="62"/>
      <c r="O5" s="62"/>
      <c r="P5" s="62"/>
      <c r="Q5" s="62"/>
      <c r="R5" s="62"/>
      <c r="S5" s="62"/>
      <c r="T5" s="62"/>
      <c r="U5" s="62"/>
      <c r="V5" s="62"/>
      <c r="W5" s="62"/>
      <c r="X5" s="62"/>
      <c r="Y5" s="62"/>
      <c r="Z5" s="62"/>
      <c r="AA5" s="62"/>
      <c r="AB5" s="62"/>
      <c r="AC5" s="62"/>
    </row>
    <row r="6" spans="1:29" ht="36.950000000000003" customHeight="1" thickBot="1" x14ac:dyDescent="0.25">
      <c r="A6" s="154" t="s">
        <v>12</v>
      </c>
      <c r="B6" s="155" t="s">
        <v>31</v>
      </c>
      <c r="C6" s="155" t="s">
        <v>74</v>
      </c>
      <c r="D6" s="155" t="s">
        <v>75</v>
      </c>
      <c r="E6" s="155" t="s">
        <v>76</v>
      </c>
      <c r="F6" s="155" t="s">
        <v>77</v>
      </c>
      <c r="G6" s="155" t="s">
        <v>78</v>
      </c>
      <c r="H6" s="155" t="s">
        <v>79</v>
      </c>
      <c r="I6" s="155" t="s">
        <v>80</v>
      </c>
      <c r="J6" s="155" t="s">
        <v>81</v>
      </c>
      <c r="K6" s="155" t="s">
        <v>82</v>
      </c>
      <c r="L6" s="155" t="s">
        <v>83</v>
      </c>
      <c r="M6" s="155" t="s">
        <v>84</v>
      </c>
      <c r="N6" s="155" t="s">
        <v>85</v>
      </c>
      <c r="O6" s="155" t="s">
        <v>32</v>
      </c>
      <c r="P6" s="155" t="s">
        <v>33</v>
      </c>
      <c r="Q6" s="155" t="s">
        <v>34</v>
      </c>
      <c r="R6" s="155" t="s">
        <v>35</v>
      </c>
      <c r="S6" s="155" t="s">
        <v>36</v>
      </c>
      <c r="T6" s="155" t="s">
        <v>37</v>
      </c>
      <c r="U6" s="155" t="s">
        <v>70</v>
      </c>
      <c r="V6" s="155" t="s">
        <v>71</v>
      </c>
      <c r="W6" s="155" t="s">
        <v>72</v>
      </c>
      <c r="X6" s="155" t="s">
        <v>73</v>
      </c>
      <c r="Y6" s="155" t="s">
        <v>130</v>
      </c>
      <c r="Z6" s="155" t="s">
        <v>131</v>
      </c>
      <c r="AA6" s="155" t="s">
        <v>135</v>
      </c>
      <c r="AB6" s="155" t="s">
        <v>137</v>
      </c>
      <c r="AC6" s="155" t="s">
        <v>141</v>
      </c>
    </row>
    <row r="7" spans="1:29" ht="20.100000000000001" customHeight="1" thickBot="1" x14ac:dyDescent="0.25">
      <c r="A7" s="20" t="s">
        <v>18</v>
      </c>
      <c r="B7" s="91">
        <v>766017.30693999992</v>
      </c>
      <c r="C7" s="91">
        <v>1631376.7727600003</v>
      </c>
      <c r="D7" s="91">
        <v>2423129.0189799997</v>
      </c>
      <c r="E7" s="91">
        <v>3278062.0848599998</v>
      </c>
      <c r="F7" s="91">
        <v>4209354.2554800007</v>
      </c>
      <c r="G7" s="91">
        <v>5050569.7819300005</v>
      </c>
      <c r="H7" s="91">
        <v>6026543.4013800006</v>
      </c>
      <c r="I7" s="91">
        <v>6833884.1025799997</v>
      </c>
      <c r="J7" s="91">
        <v>7650522.815489999</v>
      </c>
      <c r="K7" s="91">
        <v>8664902.0748599991</v>
      </c>
      <c r="L7" s="91">
        <v>9612151.4371700007</v>
      </c>
      <c r="M7" s="91">
        <v>10687961.204209998</v>
      </c>
      <c r="N7" s="91">
        <v>905827.85218000005</v>
      </c>
      <c r="O7" s="91">
        <v>1770727.9619749996</v>
      </c>
      <c r="P7" s="91">
        <v>2624501.66065</v>
      </c>
      <c r="Q7" s="91">
        <v>3552257.7082899995</v>
      </c>
      <c r="R7" s="91">
        <v>4542898.8218100006</v>
      </c>
      <c r="S7" s="91">
        <v>5482649.933579999</v>
      </c>
      <c r="T7" s="91">
        <v>6486064.36204</v>
      </c>
      <c r="U7" s="91">
        <v>7335306.7253299998</v>
      </c>
      <c r="V7" s="91">
        <v>8317168.4188400013</v>
      </c>
      <c r="W7" s="91">
        <v>9390275.7753899992</v>
      </c>
      <c r="X7" s="91">
        <v>10420582.767820001</v>
      </c>
      <c r="Y7" s="91">
        <v>11478954.153170003</v>
      </c>
      <c r="Z7" s="91">
        <v>865523.83874367015</v>
      </c>
      <c r="AA7" s="91">
        <v>1786249.9053624691</v>
      </c>
      <c r="AB7" s="91">
        <v>2788651.44027247</v>
      </c>
      <c r="AC7" s="91">
        <v>3799291.8648624695</v>
      </c>
    </row>
    <row r="8" spans="1:29" ht="20.100000000000001" customHeight="1" x14ac:dyDescent="0.2">
      <c r="A8" s="52" t="s">
        <v>17</v>
      </c>
      <c r="B8" s="92">
        <v>6090.9069399999998</v>
      </c>
      <c r="C8" s="92">
        <v>15621.03276</v>
      </c>
      <c r="D8" s="92">
        <v>26109.40898</v>
      </c>
      <c r="E8" s="92">
        <v>34605.414859999997</v>
      </c>
      <c r="F8" s="92">
        <v>44641.985480000003</v>
      </c>
      <c r="G8" s="92">
        <v>53852.461929999998</v>
      </c>
      <c r="H8" s="92">
        <v>63415.661380000012</v>
      </c>
      <c r="I8" s="92">
        <v>72283.332580000002</v>
      </c>
      <c r="J8" s="92">
        <v>81266.075490000017</v>
      </c>
      <c r="K8" s="92">
        <v>91869.274860000005</v>
      </c>
      <c r="L8" s="92">
        <v>102625.19717</v>
      </c>
      <c r="M8" s="92">
        <v>114066.07421000001</v>
      </c>
      <c r="N8" s="92">
        <v>7639.2721799999999</v>
      </c>
      <c r="O8" s="92">
        <v>18517.011975000001</v>
      </c>
      <c r="P8" s="92">
        <v>30707.117490000001</v>
      </c>
      <c r="Q8" s="92">
        <v>40445.438289999998</v>
      </c>
      <c r="R8" s="92">
        <v>51410.19632000001</v>
      </c>
      <c r="S8" s="92">
        <v>60757.513579999984</v>
      </c>
      <c r="T8" s="92">
        <v>70638.482040000003</v>
      </c>
      <c r="U8" s="92">
        <v>80542.085330000002</v>
      </c>
      <c r="V8" s="92">
        <v>91273.468840000016</v>
      </c>
      <c r="W8" s="92">
        <v>100989.47539000001</v>
      </c>
      <c r="X8" s="92">
        <v>113117.27782</v>
      </c>
      <c r="Y8" s="92">
        <v>123894.98860000001</v>
      </c>
      <c r="Z8" s="92">
        <v>6766.6387436702717</v>
      </c>
      <c r="AA8" s="92">
        <v>15305.985362469422</v>
      </c>
      <c r="AB8" s="92">
        <v>26241.420272469419</v>
      </c>
      <c r="AC8" s="92">
        <v>41055.374862469427</v>
      </c>
    </row>
    <row r="9" spans="1:29" ht="20.100000000000001" customHeight="1" x14ac:dyDescent="0.2">
      <c r="A9" s="54" t="s">
        <v>16</v>
      </c>
      <c r="B9" s="102">
        <v>434.22</v>
      </c>
      <c r="C9" s="102">
        <v>2433.8808300000001</v>
      </c>
      <c r="D9" s="102">
        <v>4065.2816900000003</v>
      </c>
      <c r="E9" s="102">
        <v>5564.8924900000002</v>
      </c>
      <c r="F9" s="102">
        <v>7869.71</v>
      </c>
      <c r="G9" s="102">
        <v>8821.3042399999995</v>
      </c>
      <c r="H9" s="102">
        <v>10937.19731</v>
      </c>
      <c r="I9" s="102">
        <v>12271.30726</v>
      </c>
      <c r="J9" s="102">
        <v>13601.53189</v>
      </c>
      <c r="K9" s="102">
        <v>15321.96502</v>
      </c>
      <c r="L9" s="102">
        <v>16798.740000000002</v>
      </c>
      <c r="M9" s="102">
        <v>20085.650500000003</v>
      </c>
      <c r="N9" s="102">
        <v>630.10084999999992</v>
      </c>
      <c r="O9" s="102">
        <v>2306.6053000000002</v>
      </c>
      <c r="P9" s="102">
        <v>4232.4651400000002</v>
      </c>
      <c r="Q9" s="102">
        <v>5511.7364799999996</v>
      </c>
      <c r="R9" s="102">
        <v>7857.9589400000004</v>
      </c>
      <c r="S9" s="102">
        <v>9103.0057899999993</v>
      </c>
      <c r="T9" s="102">
        <v>10584.258680000003</v>
      </c>
      <c r="U9" s="102">
        <v>12774.551870000003</v>
      </c>
      <c r="V9" s="102">
        <v>14499.3243</v>
      </c>
      <c r="W9" s="102">
        <v>16577.677520000001</v>
      </c>
      <c r="X9" s="102">
        <v>18962.63351</v>
      </c>
      <c r="Y9" s="102">
        <v>21548.614220000003</v>
      </c>
      <c r="Z9" s="102">
        <v>8.9366199999999996</v>
      </c>
      <c r="AA9" s="102">
        <v>42.308670000000006</v>
      </c>
      <c r="AB9" s="102">
        <v>1239.41416</v>
      </c>
      <c r="AC9" s="102">
        <v>6178.007889999999</v>
      </c>
    </row>
    <row r="10" spans="1:29" ht="20.100000000000001" customHeight="1" x14ac:dyDescent="0.2">
      <c r="A10" s="25" t="s">
        <v>19</v>
      </c>
      <c r="B10" s="148">
        <v>5356.20694</v>
      </c>
      <c r="C10" s="148">
        <v>11384.94</v>
      </c>
      <c r="D10" s="148">
        <v>18562.575530000002</v>
      </c>
      <c r="E10" s="148">
        <v>24170.882369999999</v>
      </c>
      <c r="F10" s="148">
        <v>30618.29</v>
      </c>
      <c r="G10" s="148">
        <v>37309.72</v>
      </c>
      <c r="H10" s="148">
        <v>43347.983430000008</v>
      </c>
      <c r="I10" s="148">
        <v>49920.399990000005</v>
      </c>
      <c r="J10" s="148">
        <v>56753.443850000003</v>
      </c>
      <c r="K10" s="148">
        <v>63738.522349999999</v>
      </c>
      <c r="L10" s="148">
        <v>70786.186779999989</v>
      </c>
      <c r="M10" s="148">
        <v>77879.653909999994</v>
      </c>
      <c r="N10" s="148">
        <v>6153.4165800000001</v>
      </c>
      <c r="O10" s="148">
        <v>13651.562900000001</v>
      </c>
      <c r="P10" s="148">
        <v>21754.049719999999</v>
      </c>
      <c r="Q10" s="148">
        <v>28969.38596</v>
      </c>
      <c r="R10" s="148">
        <v>36136.177300000003</v>
      </c>
      <c r="S10" s="148">
        <v>42926.361569999994</v>
      </c>
      <c r="T10" s="148">
        <v>49679.601410000003</v>
      </c>
      <c r="U10" s="148">
        <v>56584.612310000004</v>
      </c>
      <c r="V10" s="148">
        <v>64069.12096</v>
      </c>
      <c r="W10" s="148">
        <v>70250.982120000001</v>
      </c>
      <c r="X10" s="148">
        <v>77982.279970000003</v>
      </c>
      <c r="Y10" s="148">
        <v>85063.072870000004</v>
      </c>
      <c r="Z10" s="148">
        <v>6060.8839900000003</v>
      </c>
      <c r="AA10" s="148">
        <v>13210.59251</v>
      </c>
      <c r="AB10" s="148">
        <v>21454.95235</v>
      </c>
      <c r="AC10" s="148">
        <v>29744.106960000005</v>
      </c>
    </row>
    <row r="11" spans="1:29" ht="20.100000000000001" customHeight="1" x14ac:dyDescent="0.2">
      <c r="A11" s="25" t="s">
        <v>20</v>
      </c>
      <c r="B11" s="148">
        <v>25.23</v>
      </c>
      <c r="C11" s="148">
        <v>177.72</v>
      </c>
      <c r="D11" s="148">
        <v>543.62</v>
      </c>
      <c r="E11" s="148">
        <v>908.72</v>
      </c>
      <c r="F11" s="148">
        <v>1081.18</v>
      </c>
      <c r="G11" s="148">
        <v>1686.65</v>
      </c>
      <c r="H11" s="148">
        <v>1832.47</v>
      </c>
      <c r="I11" s="148">
        <v>2254.9499999999998</v>
      </c>
      <c r="J11" s="148">
        <v>2348.02</v>
      </c>
      <c r="K11" s="148">
        <v>2843.96</v>
      </c>
      <c r="L11" s="148">
        <v>4013.1</v>
      </c>
      <c r="M11" s="148">
        <v>4491.4399999999996</v>
      </c>
      <c r="N11" s="148">
        <v>0.56000000000000005</v>
      </c>
      <c r="O11" s="148">
        <v>608.88</v>
      </c>
      <c r="P11" s="148">
        <v>904.95</v>
      </c>
      <c r="Q11" s="148">
        <v>1370.0300000000002</v>
      </c>
      <c r="R11" s="148">
        <v>1664.9</v>
      </c>
      <c r="S11" s="148">
        <v>1830.49</v>
      </c>
      <c r="T11" s="148">
        <v>2393.59</v>
      </c>
      <c r="U11" s="148">
        <v>2395.3100000000004</v>
      </c>
      <c r="V11" s="148">
        <v>3132.8</v>
      </c>
      <c r="W11" s="148">
        <v>3575.6899999999996</v>
      </c>
      <c r="X11" s="148">
        <v>4446.4799999999996</v>
      </c>
      <c r="Y11" s="148">
        <v>4797.1099999999997</v>
      </c>
      <c r="Z11" s="148">
        <v>97.02</v>
      </c>
      <c r="AA11" s="148">
        <v>519.16999999999996</v>
      </c>
      <c r="AB11" s="148">
        <v>968.06999999999994</v>
      </c>
      <c r="AC11" s="148">
        <v>1590.8999999999999</v>
      </c>
    </row>
    <row r="12" spans="1:29" ht="20.100000000000001" customHeight="1" thickBot="1" x14ac:dyDescent="0.25">
      <c r="A12" s="25" t="s">
        <v>14</v>
      </c>
      <c r="B12" s="148">
        <v>275.25</v>
      </c>
      <c r="C12" s="148">
        <v>1624.4919300000001</v>
      </c>
      <c r="D12" s="148">
        <v>2937.9317599999999</v>
      </c>
      <c r="E12" s="148">
        <v>3960.92</v>
      </c>
      <c r="F12" s="148">
        <v>5072.8054799999991</v>
      </c>
      <c r="G12" s="148">
        <v>6034.7876899999992</v>
      </c>
      <c r="H12" s="148">
        <v>7298.0106400000004</v>
      </c>
      <c r="I12" s="148">
        <v>7836.67533</v>
      </c>
      <c r="J12" s="148">
        <v>8563.0797500000008</v>
      </c>
      <c r="K12" s="148">
        <v>9964.8274899999997</v>
      </c>
      <c r="L12" s="148">
        <v>11027.170390000001</v>
      </c>
      <c r="M12" s="148">
        <v>11609.329800000001</v>
      </c>
      <c r="N12" s="148">
        <v>855.19474999999954</v>
      </c>
      <c r="O12" s="148">
        <v>1949.9637750000002</v>
      </c>
      <c r="P12" s="148">
        <v>3815.65263</v>
      </c>
      <c r="Q12" s="148">
        <v>4594.2858499999993</v>
      </c>
      <c r="R12" s="148">
        <v>5751.1600799999997</v>
      </c>
      <c r="S12" s="148">
        <v>6897.6562200000008</v>
      </c>
      <c r="T12" s="148">
        <v>7981.0319500000014</v>
      </c>
      <c r="U12" s="148">
        <v>8787.6111500000025</v>
      </c>
      <c r="V12" s="148">
        <v>9572.2235800000017</v>
      </c>
      <c r="W12" s="148">
        <v>10585.125750000001</v>
      </c>
      <c r="X12" s="148">
        <v>11725.884340000002</v>
      </c>
      <c r="Y12" s="148">
        <v>12486.191510000002</v>
      </c>
      <c r="Z12" s="148">
        <v>599.79813367027077</v>
      </c>
      <c r="AA12" s="148">
        <v>1533.9141824694207</v>
      </c>
      <c r="AB12" s="148">
        <v>2578.983762469421</v>
      </c>
      <c r="AC12" s="148">
        <v>3542.3600124694212</v>
      </c>
    </row>
    <row r="13" spans="1:29" ht="20.100000000000001" customHeight="1" x14ac:dyDescent="0.2">
      <c r="A13" s="52" t="s">
        <v>13</v>
      </c>
      <c r="B13" s="149">
        <v>759926.39999999991</v>
      </c>
      <c r="C13" s="149">
        <v>1615755.7400000002</v>
      </c>
      <c r="D13" s="149">
        <v>2397019.61</v>
      </c>
      <c r="E13" s="149">
        <v>3243456.67</v>
      </c>
      <c r="F13" s="149">
        <v>4164712.2700000005</v>
      </c>
      <c r="G13" s="149">
        <v>4996717.32</v>
      </c>
      <c r="H13" s="149">
        <v>5963127.7400000002</v>
      </c>
      <c r="I13" s="149">
        <v>6761600.7699999996</v>
      </c>
      <c r="J13" s="149">
        <v>7569256.7399999993</v>
      </c>
      <c r="K13" s="149">
        <v>8573032.7999999989</v>
      </c>
      <c r="L13" s="149">
        <v>9509526.2400000002</v>
      </c>
      <c r="M13" s="149">
        <v>10573895.129999999</v>
      </c>
      <c r="N13" s="149">
        <v>898188.58000000007</v>
      </c>
      <c r="O13" s="149">
        <v>1752210.9499999997</v>
      </c>
      <c r="P13" s="149">
        <v>2593794.5431599999</v>
      </c>
      <c r="Q13" s="149">
        <v>3511812.2699999996</v>
      </c>
      <c r="R13" s="149">
        <v>4491488.6254900005</v>
      </c>
      <c r="S13" s="149">
        <v>5421892.419999999</v>
      </c>
      <c r="T13" s="149">
        <v>6415425.8799999999</v>
      </c>
      <c r="U13" s="149">
        <v>7254764.6399999997</v>
      </c>
      <c r="V13" s="149">
        <v>8225894.9500000011</v>
      </c>
      <c r="W13" s="149">
        <v>9289286.2999999989</v>
      </c>
      <c r="X13" s="149">
        <v>10307465.49</v>
      </c>
      <c r="Y13" s="149">
        <v>11355059.164570002</v>
      </c>
      <c r="Z13" s="149">
        <v>858757.19999999984</v>
      </c>
      <c r="AA13" s="149">
        <v>1770943.9199999997</v>
      </c>
      <c r="AB13" s="149">
        <v>2762410.0200000005</v>
      </c>
      <c r="AC13" s="149">
        <v>3758236.49</v>
      </c>
    </row>
    <row r="14" spans="1:29" ht="20.100000000000001" customHeight="1" outlineLevel="1" x14ac:dyDescent="0.2">
      <c r="A14" s="54" t="s">
        <v>57</v>
      </c>
      <c r="B14" s="102">
        <v>699247.65234018769</v>
      </c>
      <c r="C14" s="102">
        <v>1491755.8658239241</v>
      </c>
      <c r="D14" s="102">
        <v>2213564.6704833875</v>
      </c>
      <c r="E14" s="102">
        <v>2995836.1135204462</v>
      </c>
      <c r="F14" s="102">
        <v>3847816.9706980679</v>
      </c>
      <c r="G14" s="102">
        <v>4616214.3210096406</v>
      </c>
      <c r="H14" s="102">
        <v>5511333.5934661794</v>
      </c>
      <c r="I14" s="102">
        <v>6249257.3972056052</v>
      </c>
      <c r="J14" s="102">
        <v>6990720.7162949601</v>
      </c>
      <c r="K14" s="102">
        <v>7919317.9018008858</v>
      </c>
      <c r="L14" s="102">
        <v>8784282.6447260678</v>
      </c>
      <c r="M14" s="102">
        <v>9773900.2189038731</v>
      </c>
      <c r="N14" s="102">
        <v>826911.04680706258</v>
      </c>
      <c r="O14" s="102">
        <v>1610157.1039734154</v>
      </c>
      <c r="P14" s="102">
        <v>2380496.9522321685</v>
      </c>
      <c r="Q14" s="102">
        <v>3225949.34378557</v>
      </c>
      <c r="R14" s="102">
        <v>4121441.942571071</v>
      </c>
      <c r="S14" s="102">
        <v>4974358.2061183229</v>
      </c>
      <c r="T14" s="102">
        <v>5882175.485682507</v>
      </c>
      <c r="U14" s="102">
        <v>6654323.6648899857</v>
      </c>
      <c r="V14" s="102">
        <v>7545434.0318223359</v>
      </c>
      <c r="W14" s="102">
        <v>8525163.0204030462</v>
      </c>
      <c r="X14" s="102">
        <v>9460702.6356655955</v>
      </c>
      <c r="Y14" s="102">
        <v>10419101.314559242</v>
      </c>
      <c r="Z14" s="102">
        <v>782299.14510371897</v>
      </c>
      <c r="AA14" s="102">
        <v>1608492.7673191316</v>
      </c>
      <c r="AB14" s="102">
        <v>2507195.1763831046</v>
      </c>
      <c r="AC14" s="102">
        <v>3413446.9741977719</v>
      </c>
    </row>
    <row r="15" spans="1:29" ht="20.100000000000001" customHeight="1" outlineLevel="1" x14ac:dyDescent="0.2">
      <c r="A15" s="25" t="s">
        <v>58</v>
      </c>
      <c r="B15" s="148">
        <v>30886.540777396938</v>
      </c>
      <c r="C15" s="148">
        <v>64931.172516072969</v>
      </c>
      <c r="D15" s="148">
        <v>93704.538621836036</v>
      </c>
      <c r="E15" s="148">
        <v>126818.1101494623</v>
      </c>
      <c r="F15" s="148">
        <v>160022.50100283854</v>
      </c>
      <c r="G15" s="148">
        <v>190154.86060096486</v>
      </c>
      <c r="H15" s="148">
        <v>225224.74737913991</v>
      </c>
      <c r="I15" s="148">
        <v>253806.08805461912</v>
      </c>
      <c r="J15" s="148">
        <v>285556.39131932141</v>
      </c>
      <c r="K15" s="148">
        <v>321062.93996347842</v>
      </c>
      <c r="L15" s="148">
        <v>353886.50066224457</v>
      </c>
      <c r="M15" s="148">
        <v>388052.18615945411</v>
      </c>
      <c r="N15" s="148">
        <v>34872.074900938736</v>
      </c>
      <c r="O15" s="148">
        <v>67029.155448603356</v>
      </c>
      <c r="P15" s="148">
        <v>101012.27441824479</v>
      </c>
      <c r="Q15" s="148">
        <v>135732.00334641748</v>
      </c>
      <c r="R15" s="148">
        <v>173432.17921977161</v>
      </c>
      <c r="S15" s="148">
        <v>207981.06155879758</v>
      </c>
      <c r="T15" s="148">
        <v>247196.22046825074</v>
      </c>
      <c r="U15" s="148">
        <v>277443.08923019882</v>
      </c>
      <c r="V15" s="148">
        <v>313771.14476647368</v>
      </c>
      <c r="W15" s="148">
        <v>350582.37948929187</v>
      </c>
      <c r="X15" s="148">
        <v>385950.45728795475</v>
      </c>
      <c r="Y15" s="148">
        <v>424775.4195524173</v>
      </c>
      <c r="Z15" s="148">
        <v>32648.216167364772</v>
      </c>
      <c r="AA15" s="148">
        <v>68946.685580471254</v>
      </c>
      <c r="AB15" s="148">
        <v>105421.53118407755</v>
      </c>
      <c r="AC15" s="148">
        <v>142958.16105964777</v>
      </c>
    </row>
    <row r="16" spans="1:29" ht="20.100000000000001" customHeight="1" outlineLevel="1" x14ac:dyDescent="0.2">
      <c r="A16" s="25" t="s">
        <v>59</v>
      </c>
      <c r="B16" s="148">
        <v>30045.666882415368</v>
      </c>
      <c r="C16" s="148">
        <v>60598.981660002901</v>
      </c>
      <c r="D16" s="148">
        <v>91587.280894776181</v>
      </c>
      <c r="E16" s="148">
        <v>123100.84633009092</v>
      </c>
      <c r="F16" s="148">
        <v>159589.14829909374</v>
      </c>
      <c r="G16" s="148">
        <v>193362.93838939504</v>
      </c>
      <c r="H16" s="148">
        <v>230003.41915468065</v>
      </c>
      <c r="I16" s="148">
        <v>262819.09473977628</v>
      </c>
      <c r="J16" s="148">
        <v>297555.13238571968</v>
      </c>
      <c r="K16" s="148">
        <v>338121.55823563418</v>
      </c>
      <c r="L16" s="148">
        <v>377671.37461168767</v>
      </c>
      <c r="M16" s="148">
        <v>419585.79493667476</v>
      </c>
      <c r="N16" s="148">
        <v>36619.128291998648</v>
      </c>
      <c r="O16" s="148">
        <v>75966.39057798087</v>
      </c>
      <c r="P16" s="148">
        <v>113967.85650958667</v>
      </c>
      <c r="Q16" s="148">
        <v>152187.71286801275</v>
      </c>
      <c r="R16" s="148">
        <v>199098.33369915702</v>
      </c>
      <c r="S16" s="148">
        <v>242794.9323228788</v>
      </c>
      <c r="T16" s="148">
        <v>290212.34384924249</v>
      </c>
      <c r="U16" s="148">
        <v>327750.09587981604</v>
      </c>
      <c r="V16" s="148">
        <v>372182.01341119071</v>
      </c>
      <c r="W16" s="148">
        <v>419849.18010766181</v>
      </c>
      <c r="X16" s="148">
        <v>467435.27704644878</v>
      </c>
      <c r="Y16" s="148">
        <v>519719.71045834024</v>
      </c>
      <c r="Z16" s="148">
        <v>44034.928728916188</v>
      </c>
      <c r="AA16" s="148">
        <v>94124.757100396935</v>
      </c>
      <c r="AB16" s="148">
        <v>151018.73243281766</v>
      </c>
      <c r="AC16" s="148">
        <v>203560.44474258026</v>
      </c>
    </row>
    <row r="17" spans="1:29" ht="20.100000000000001" customHeight="1" outlineLevel="1" x14ac:dyDescent="0.2">
      <c r="A17" s="25" t="s">
        <v>64</v>
      </c>
      <c r="B17" s="148">
        <v>-253.46000000000822</v>
      </c>
      <c r="C17" s="148">
        <v>-1530.2799999999879</v>
      </c>
      <c r="D17" s="148">
        <v>-1836.8799999999901</v>
      </c>
      <c r="E17" s="148">
        <v>-2298.3999999999651</v>
      </c>
      <c r="F17" s="148">
        <v>-2716.3499999999876</v>
      </c>
      <c r="G17" s="148">
        <v>-3014.7999999999884</v>
      </c>
      <c r="H17" s="148">
        <v>-3434.019999999975</v>
      </c>
      <c r="I17" s="148">
        <v>-4281.8100000000995</v>
      </c>
      <c r="J17" s="148">
        <v>-4575.5000000000146</v>
      </c>
      <c r="K17" s="148">
        <v>-5469.6000000001077</v>
      </c>
      <c r="L17" s="148">
        <v>-6314.2800000000861</v>
      </c>
      <c r="M17" s="148">
        <v>-7643.0799999998499</v>
      </c>
      <c r="N17" s="148">
        <v>-213.66999999998916</v>
      </c>
      <c r="O17" s="148">
        <v>-941.700000000008</v>
      </c>
      <c r="P17" s="148">
        <v>-1682.5400000000081</v>
      </c>
      <c r="Q17" s="148">
        <v>-2056.7899999999499</v>
      </c>
      <c r="R17" s="148">
        <v>-2483.8300000000163</v>
      </c>
      <c r="S17" s="148">
        <v>-3241.7800000000279</v>
      </c>
      <c r="T17" s="148">
        <v>-4158.1700000001147</v>
      </c>
      <c r="U17" s="148">
        <v>-4752.2099999999773</v>
      </c>
      <c r="V17" s="148">
        <v>-5492.2400000000926</v>
      </c>
      <c r="W17" s="148">
        <v>-6308.2799999999988</v>
      </c>
      <c r="X17" s="148">
        <v>-6622.880000000092</v>
      </c>
      <c r="Y17" s="148">
        <v>-8537.280000000188</v>
      </c>
      <c r="Z17" s="148">
        <v>-225.09000000000174</v>
      </c>
      <c r="AA17" s="148">
        <v>-620.29000000002725</v>
      </c>
      <c r="AB17" s="148">
        <v>-1225.4200000000035</v>
      </c>
      <c r="AC17" s="148">
        <v>-1729.089999999986</v>
      </c>
    </row>
    <row r="18" spans="1:29" ht="20.100000000000001" customHeight="1" x14ac:dyDescent="0.2">
      <c r="A18" s="51" t="s">
        <v>138</v>
      </c>
      <c r="B18" s="124">
        <v>106964.28</v>
      </c>
      <c r="C18" s="124">
        <v>250975.68</v>
      </c>
      <c r="D18" s="124">
        <v>362079.26</v>
      </c>
      <c r="E18" s="124">
        <v>488883.97</v>
      </c>
      <c r="F18" s="124">
        <v>632091.31999999995</v>
      </c>
      <c r="G18" s="124">
        <v>762462.46</v>
      </c>
      <c r="H18" s="124">
        <v>906003.12</v>
      </c>
      <c r="I18" s="124">
        <v>1010293.62</v>
      </c>
      <c r="J18" s="124">
        <v>1123830.4099999999</v>
      </c>
      <c r="K18" s="124">
        <v>1271211.72</v>
      </c>
      <c r="L18" s="124">
        <v>1417147.28</v>
      </c>
      <c r="M18" s="124">
        <v>1569184.95</v>
      </c>
      <c r="N18" s="124">
        <v>128730.25</v>
      </c>
      <c r="O18" s="124">
        <v>245389.14</v>
      </c>
      <c r="P18" s="124">
        <v>346144.47</v>
      </c>
      <c r="Q18" s="124">
        <v>467452.73</v>
      </c>
      <c r="R18" s="124">
        <v>619004.47</v>
      </c>
      <c r="S18" s="124">
        <v>768244.82</v>
      </c>
      <c r="T18" s="124">
        <v>910662.24</v>
      </c>
      <c r="U18" s="124">
        <v>1029961.78</v>
      </c>
      <c r="V18" s="124">
        <v>1193878.19</v>
      </c>
      <c r="W18" s="124">
        <v>1339976.33</v>
      </c>
      <c r="X18" s="124">
        <v>1501477.88</v>
      </c>
      <c r="Y18" s="124">
        <v>1646988.21</v>
      </c>
      <c r="Z18" s="124">
        <v>85324.15</v>
      </c>
      <c r="AA18" s="124">
        <v>236286.73</v>
      </c>
      <c r="AB18" s="124">
        <v>361844.95</v>
      </c>
      <c r="AC18" s="124">
        <v>505349.03</v>
      </c>
    </row>
    <row r="19" spans="1:29" ht="20.100000000000001" customHeight="1" outlineLevel="1" x14ac:dyDescent="0.2">
      <c r="A19" s="23" t="s">
        <v>57</v>
      </c>
      <c r="B19" s="112">
        <v>99284.25</v>
      </c>
      <c r="C19" s="112">
        <v>232955.62</v>
      </c>
      <c r="D19" s="112">
        <v>336081.97</v>
      </c>
      <c r="E19" s="112">
        <v>452119.89</v>
      </c>
      <c r="F19" s="112">
        <v>584684.47</v>
      </c>
      <c r="G19" s="112">
        <v>705430.27</v>
      </c>
      <c r="H19" s="112">
        <v>838415.29</v>
      </c>
      <c r="I19" s="112">
        <v>934925.71</v>
      </c>
      <c r="J19" s="112">
        <v>1038531.69</v>
      </c>
      <c r="K19" s="112">
        <v>1173582.6599999999</v>
      </c>
      <c r="L19" s="112">
        <v>1307460.08</v>
      </c>
      <c r="M19" s="112">
        <v>1446788.53</v>
      </c>
      <c r="N19" s="112">
        <v>118534.81</v>
      </c>
      <c r="O19" s="112">
        <v>223328.66</v>
      </c>
      <c r="P19" s="112">
        <v>314887.63</v>
      </c>
      <c r="Q19" s="112">
        <v>425568.96</v>
      </c>
      <c r="R19" s="112">
        <v>563913.07999999996</v>
      </c>
      <c r="S19" s="112">
        <v>700485.63</v>
      </c>
      <c r="T19" s="112">
        <v>831161.43</v>
      </c>
      <c r="U19" s="112">
        <v>941179.07</v>
      </c>
      <c r="V19" s="112">
        <v>1091443.44</v>
      </c>
      <c r="W19" s="112">
        <v>1226078.3400000001</v>
      </c>
      <c r="X19" s="112">
        <v>1374002.41</v>
      </c>
      <c r="Y19" s="112">
        <v>1507323.61</v>
      </c>
      <c r="Z19" s="112">
        <v>77798.559999999998</v>
      </c>
      <c r="AA19" s="112">
        <v>215446.25</v>
      </c>
      <c r="AB19" s="112">
        <v>329278.90000000002</v>
      </c>
      <c r="AC19" s="112">
        <v>460120.29</v>
      </c>
    </row>
    <row r="20" spans="1:29" ht="20.100000000000001" customHeight="1" outlineLevel="1" x14ac:dyDescent="0.2">
      <c r="A20" s="23" t="s">
        <v>58</v>
      </c>
      <c r="B20" s="112">
        <v>3401.4599999999991</v>
      </c>
      <c r="C20" s="112">
        <v>7981.029999999997</v>
      </c>
      <c r="D20" s="112">
        <v>11514.120000000037</v>
      </c>
      <c r="E20" s="112">
        <v>15888.72999999996</v>
      </c>
      <c r="F20" s="112">
        <v>20353.339999999978</v>
      </c>
      <c r="G20" s="112">
        <v>24475.039999999943</v>
      </c>
      <c r="H20" s="112">
        <v>28901.499999999956</v>
      </c>
      <c r="I20" s="112">
        <v>32026.310000000034</v>
      </c>
      <c r="J20" s="112">
        <v>35625.419999999969</v>
      </c>
      <c r="K20" s="112">
        <v>40043.170000000056</v>
      </c>
      <c r="L20" s="112">
        <v>44498.419999999955</v>
      </c>
      <c r="M20" s="112">
        <v>49586.239999999998</v>
      </c>
      <c r="N20" s="112">
        <v>4067.8800000000019</v>
      </c>
      <c r="O20" s="112">
        <v>8515.0000000000109</v>
      </c>
      <c r="P20" s="112">
        <v>11941.979999999967</v>
      </c>
      <c r="Q20" s="112">
        <v>16033.629999999961</v>
      </c>
      <c r="R20" s="112">
        <v>21231.850000000013</v>
      </c>
      <c r="S20" s="112">
        <v>26197.149999999943</v>
      </c>
      <c r="T20" s="112">
        <v>30871.449999999939</v>
      </c>
      <c r="U20" s="112">
        <v>34503.720000000081</v>
      </c>
      <c r="V20" s="112">
        <v>39994.92</v>
      </c>
      <c r="W20" s="112">
        <v>44085.219999999987</v>
      </c>
      <c r="X20" s="112">
        <v>49248.469999999972</v>
      </c>
      <c r="Y20" s="112">
        <v>53856.51</v>
      </c>
      <c r="Z20" s="112">
        <v>2798.6299999999901</v>
      </c>
      <c r="AA20" s="112">
        <v>7750.2000000000116</v>
      </c>
      <c r="AB20" s="112">
        <v>11723.77999999997</v>
      </c>
      <c r="AC20" s="112">
        <v>16171.170000000042</v>
      </c>
    </row>
    <row r="21" spans="1:29" ht="20.100000000000001" customHeight="1" outlineLevel="1" x14ac:dyDescent="0.2">
      <c r="A21" s="23" t="s">
        <v>59</v>
      </c>
      <c r="B21" s="112">
        <v>4278.57</v>
      </c>
      <c r="C21" s="112">
        <v>10039.030000000001</v>
      </c>
      <c r="D21" s="112">
        <v>14483.17</v>
      </c>
      <c r="E21" s="112">
        <v>20875.349999999999</v>
      </c>
      <c r="F21" s="112">
        <v>27053.51</v>
      </c>
      <c r="G21" s="112">
        <v>32557.15</v>
      </c>
      <c r="H21" s="112">
        <v>38686.33</v>
      </c>
      <c r="I21" s="112">
        <v>43341.599999999999</v>
      </c>
      <c r="J21" s="112">
        <v>49673.3</v>
      </c>
      <c r="K21" s="112">
        <v>57585.89</v>
      </c>
      <c r="L21" s="112">
        <v>65188.78</v>
      </c>
      <c r="M21" s="112">
        <v>72810.179999999993</v>
      </c>
      <c r="N21" s="112">
        <v>6127.56</v>
      </c>
      <c r="O21" s="112">
        <v>13545.48</v>
      </c>
      <c r="P21" s="112">
        <v>19314.86</v>
      </c>
      <c r="Q21" s="112">
        <v>25850.14</v>
      </c>
      <c r="R21" s="112">
        <v>33859.54</v>
      </c>
      <c r="S21" s="112">
        <v>41562.04</v>
      </c>
      <c r="T21" s="112">
        <v>48629.36</v>
      </c>
      <c r="U21" s="112">
        <v>54278.99</v>
      </c>
      <c r="V21" s="112">
        <v>62439.83</v>
      </c>
      <c r="W21" s="112">
        <v>69812.77</v>
      </c>
      <c r="X21" s="112">
        <v>78227</v>
      </c>
      <c r="Y21" s="112">
        <v>85808.09</v>
      </c>
      <c r="Z21" s="112">
        <v>4726.96</v>
      </c>
      <c r="AA21" s="112">
        <v>13090.28</v>
      </c>
      <c r="AB21" s="112">
        <v>20842.27</v>
      </c>
      <c r="AC21" s="112">
        <v>29057.57</v>
      </c>
    </row>
    <row r="22" spans="1:29" ht="20.100000000000001" customHeight="1" outlineLevel="1" x14ac:dyDescent="0.2">
      <c r="A22" s="23" t="s">
        <v>64</v>
      </c>
      <c r="B22" s="112">
        <v>0</v>
      </c>
      <c r="C22" s="112">
        <v>0</v>
      </c>
      <c r="D22" s="112">
        <v>0</v>
      </c>
      <c r="E22" s="112">
        <v>0</v>
      </c>
      <c r="F22" s="112">
        <v>0</v>
      </c>
      <c r="G22" s="112">
        <v>0</v>
      </c>
      <c r="H22" s="112">
        <v>0</v>
      </c>
      <c r="I22" s="112">
        <v>0</v>
      </c>
      <c r="J22" s="112">
        <v>0</v>
      </c>
      <c r="K22" s="112">
        <v>0</v>
      </c>
      <c r="L22" s="112">
        <v>0</v>
      </c>
      <c r="M22" s="112">
        <v>0</v>
      </c>
      <c r="N22" s="112">
        <v>0</v>
      </c>
      <c r="O22" s="112">
        <v>0</v>
      </c>
      <c r="P22" s="112">
        <v>0</v>
      </c>
      <c r="Q22" s="112">
        <v>0</v>
      </c>
      <c r="R22" s="112">
        <v>0</v>
      </c>
      <c r="S22" s="112">
        <v>0</v>
      </c>
      <c r="T22" s="112">
        <v>0</v>
      </c>
      <c r="U22" s="112">
        <v>0</v>
      </c>
      <c r="V22" s="112">
        <v>0</v>
      </c>
      <c r="W22" s="112">
        <v>0</v>
      </c>
      <c r="X22" s="112">
        <v>0</v>
      </c>
      <c r="Y22" s="112">
        <v>0</v>
      </c>
      <c r="Z22" s="112">
        <v>0</v>
      </c>
      <c r="AA22" s="112">
        <v>0</v>
      </c>
      <c r="AB22" s="112">
        <v>0</v>
      </c>
      <c r="AC22" s="112">
        <v>0</v>
      </c>
    </row>
    <row r="23" spans="1:29" ht="20.100000000000001" customHeight="1" x14ac:dyDescent="0.2">
      <c r="A23" s="26" t="s">
        <v>5</v>
      </c>
      <c r="B23" s="133">
        <v>20093.25</v>
      </c>
      <c r="C23" s="133">
        <v>51416.759999999995</v>
      </c>
      <c r="D23" s="133">
        <v>76290.98</v>
      </c>
      <c r="E23" s="133">
        <v>102949.02</v>
      </c>
      <c r="F23" s="133">
        <v>131520.70000000001</v>
      </c>
      <c r="G23" s="133">
        <v>157526.47</v>
      </c>
      <c r="H23" s="133">
        <v>186543.35</v>
      </c>
      <c r="I23" s="133">
        <v>209981.43</v>
      </c>
      <c r="J23" s="133">
        <v>235671.05</v>
      </c>
      <c r="K23" s="133">
        <v>267756.59999999998</v>
      </c>
      <c r="L23" s="133">
        <v>296298.44</v>
      </c>
      <c r="M23" s="133">
        <v>325595.49</v>
      </c>
      <c r="N23" s="133">
        <v>33776.46</v>
      </c>
      <c r="O23" s="133">
        <v>59859.1</v>
      </c>
      <c r="P23" s="133">
        <v>88628.599999999991</v>
      </c>
      <c r="Q23" s="133">
        <v>118505.12</v>
      </c>
      <c r="R23" s="133">
        <v>147727.22</v>
      </c>
      <c r="S23" s="133">
        <v>175805.97</v>
      </c>
      <c r="T23" s="133">
        <v>209368.58000000002</v>
      </c>
      <c r="U23" s="133">
        <v>233352.35</v>
      </c>
      <c r="V23" s="133">
        <v>262483.63</v>
      </c>
      <c r="W23" s="133">
        <v>295506.8</v>
      </c>
      <c r="X23" s="133">
        <v>325213</v>
      </c>
      <c r="Y23" s="133">
        <v>355179.14</v>
      </c>
      <c r="Z23" s="133">
        <v>29849.789999999997</v>
      </c>
      <c r="AA23" s="133">
        <v>56476.71</v>
      </c>
      <c r="AB23" s="133">
        <v>89699.87999999999</v>
      </c>
      <c r="AC23" s="133">
        <v>114915.29</v>
      </c>
    </row>
    <row r="24" spans="1:29" ht="20.100000000000001" customHeight="1" outlineLevel="1" x14ac:dyDescent="0.2">
      <c r="A24" s="23" t="s">
        <v>57</v>
      </c>
      <c r="B24" s="112">
        <v>18843.55</v>
      </c>
      <c r="C24" s="112">
        <v>48509.979999999996</v>
      </c>
      <c r="D24" s="112">
        <v>71746.01999999999</v>
      </c>
      <c r="E24" s="112">
        <v>96566.03</v>
      </c>
      <c r="F24" s="112">
        <v>123232.29</v>
      </c>
      <c r="G24" s="112">
        <v>147647.21</v>
      </c>
      <c r="H24" s="112">
        <v>174705.54</v>
      </c>
      <c r="I24" s="112">
        <v>196530.96</v>
      </c>
      <c r="J24" s="112">
        <v>220610.5</v>
      </c>
      <c r="K24" s="112">
        <v>250735.94</v>
      </c>
      <c r="L24" s="112">
        <v>277331.08</v>
      </c>
      <c r="M24" s="112">
        <v>304983.26</v>
      </c>
      <c r="N24" s="112">
        <v>32763.14</v>
      </c>
      <c r="O24" s="112">
        <v>56609.38</v>
      </c>
      <c r="P24" s="112">
        <v>83140.05</v>
      </c>
      <c r="Q24" s="112">
        <v>110969.95</v>
      </c>
      <c r="R24" s="112">
        <v>138183.23000000001</v>
      </c>
      <c r="S24" s="112">
        <v>163961.55000000002</v>
      </c>
      <c r="T24" s="112">
        <v>194424.71000000002</v>
      </c>
      <c r="U24" s="112">
        <v>216502.48</v>
      </c>
      <c r="V24" s="112">
        <v>243575.37</v>
      </c>
      <c r="W24" s="112">
        <v>274648</v>
      </c>
      <c r="X24" s="112">
        <v>302033.98</v>
      </c>
      <c r="Y24" s="112">
        <v>329510.53999999998</v>
      </c>
      <c r="Z24" s="112">
        <v>27683.78</v>
      </c>
      <c r="AA24" s="112">
        <v>52285.72</v>
      </c>
      <c r="AB24" s="112">
        <v>82903.429999999993</v>
      </c>
      <c r="AC24" s="112">
        <v>105828.58</v>
      </c>
    </row>
    <row r="25" spans="1:29" ht="20.100000000000001" customHeight="1" outlineLevel="1" x14ac:dyDescent="0.2">
      <c r="A25" s="23" t="s">
        <v>58</v>
      </c>
      <c r="B25" s="112">
        <v>638.1100000000007</v>
      </c>
      <c r="C25" s="112">
        <v>1484.2199999999989</v>
      </c>
      <c r="D25" s="112">
        <v>2320.6800000000062</v>
      </c>
      <c r="E25" s="112">
        <v>3259.1900000000051</v>
      </c>
      <c r="F25" s="112">
        <v>4232.1100000000179</v>
      </c>
      <c r="G25" s="112">
        <v>5044.4100000000089</v>
      </c>
      <c r="H25" s="112">
        <v>6044.4599999999973</v>
      </c>
      <c r="I25" s="112">
        <v>6867.8900000000012</v>
      </c>
      <c r="J25" s="112">
        <v>7690.0099999999884</v>
      </c>
      <c r="K25" s="112">
        <v>8690.8499999999749</v>
      </c>
      <c r="L25" s="112">
        <v>9684.8499999999858</v>
      </c>
      <c r="M25" s="112">
        <v>10524.73</v>
      </c>
      <c r="N25" s="112">
        <v>805.09999999999968</v>
      </c>
      <c r="O25" s="112">
        <v>1905.3900000000012</v>
      </c>
      <c r="P25" s="112">
        <v>2940.7099999999882</v>
      </c>
      <c r="Q25" s="112">
        <v>3962.1199999999981</v>
      </c>
      <c r="R25" s="112">
        <v>5054.2099999999909</v>
      </c>
      <c r="S25" s="112">
        <v>6103.8999999999833</v>
      </c>
      <c r="T25" s="112">
        <v>7265.1999999999953</v>
      </c>
      <c r="U25" s="112">
        <v>8191.8299999999945</v>
      </c>
      <c r="V25" s="112">
        <v>9192.5500000000102</v>
      </c>
      <c r="W25" s="112">
        <v>10140.839999999989</v>
      </c>
      <c r="X25" s="112">
        <v>11268.850000000019</v>
      </c>
      <c r="Y25" s="112">
        <v>12479.2</v>
      </c>
      <c r="Z25" s="112">
        <v>972.85999999999694</v>
      </c>
      <c r="AA25" s="112">
        <v>1882.3799999999974</v>
      </c>
      <c r="AB25" s="112">
        <v>3052.6199999999953</v>
      </c>
      <c r="AC25" s="112">
        <v>4081.2899999999936</v>
      </c>
    </row>
    <row r="26" spans="1:29" ht="20.100000000000001" customHeight="1" outlineLevel="1" x14ac:dyDescent="0.2">
      <c r="A26" s="23" t="s">
        <v>59</v>
      </c>
      <c r="B26" s="112">
        <v>611.59</v>
      </c>
      <c r="C26" s="112">
        <v>1422.56</v>
      </c>
      <c r="D26" s="112">
        <v>2224.2800000000002</v>
      </c>
      <c r="E26" s="112">
        <v>3123.8</v>
      </c>
      <c r="F26" s="112">
        <v>4056.3</v>
      </c>
      <c r="G26" s="112">
        <v>4834.8500000000004</v>
      </c>
      <c r="H26" s="112">
        <v>5793.35</v>
      </c>
      <c r="I26" s="112">
        <v>6582.58</v>
      </c>
      <c r="J26" s="112">
        <v>7370.54</v>
      </c>
      <c r="K26" s="112">
        <v>8329.81</v>
      </c>
      <c r="L26" s="112">
        <v>9282.51</v>
      </c>
      <c r="M26" s="112">
        <v>10087.5</v>
      </c>
      <c r="N26" s="112">
        <v>208.22</v>
      </c>
      <c r="O26" s="112">
        <v>1344.33</v>
      </c>
      <c r="P26" s="112">
        <v>2547.84</v>
      </c>
      <c r="Q26" s="112">
        <v>3573.05</v>
      </c>
      <c r="R26" s="112">
        <v>4489.78</v>
      </c>
      <c r="S26" s="112">
        <v>5740.52</v>
      </c>
      <c r="T26" s="112">
        <v>7678.67</v>
      </c>
      <c r="U26" s="112">
        <v>8658.0400000000009</v>
      </c>
      <c r="V26" s="112">
        <v>9715.7099999999991</v>
      </c>
      <c r="W26" s="112">
        <v>10717.96</v>
      </c>
      <c r="X26" s="112">
        <v>11910.17</v>
      </c>
      <c r="Y26" s="112">
        <v>13189.4</v>
      </c>
      <c r="Z26" s="112">
        <v>1193.1500000000001</v>
      </c>
      <c r="AA26" s="112">
        <v>2308.61</v>
      </c>
      <c r="AB26" s="112">
        <v>3743.83</v>
      </c>
      <c r="AC26" s="112">
        <v>5005.42</v>
      </c>
    </row>
    <row r="27" spans="1:29" ht="20.100000000000001" customHeight="1" outlineLevel="1" x14ac:dyDescent="0.2">
      <c r="A27" s="23" t="s">
        <v>64</v>
      </c>
      <c r="B27" s="112">
        <v>0</v>
      </c>
      <c r="C27" s="112">
        <v>0</v>
      </c>
      <c r="D27" s="112">
        <v>0</v>
      </c>
      <c r="E27" s="112">
        <v>0</v>
      </c>
      <c r="F27" s="112">
        <v>0</v>
      </c>
      <c r="G27" s="112">
        <v>0</v>
      </c>
      <c r="H27" s="112">
        <v>0</v>
      </c>
      <c r="I27" s="112">
        <v>0</v>
      </c>
      <c r="J27" s="112">
        <v>0</v>
      </c>
      <c r="K27" s="112">
        <v>0</v>
      </c>
      <c r="L27" s="112">
        <v>0</v>
      </c>
      <c r="M27" s="112">
        <v>0</v>
      </c>
      <c r="N27" s="112">
        <v>0</v>
      </c>
      <c r="O27" s="112">
        <v>0</v>
      </c>
      <c r="P27" s="112">
        <v>0</v>
      </c>
      <c r="Q27" s="112">
        <v>0</v>
      </c>
      <c r="R27" s="112">
        <v>0</v>
      </c>
      <c r="S27" s="112">
        <v>0</v>
      </c>
      <c r="T27" s="112">
        <v>0</v>
      </c>
      <c r="U27" s="112">
        <v>0</v>
      </c>
      <c r="V27" s="112">
        <v>0</v>
      </c>
      <c r="W27" s="112">
        <v>0</v>
      </c>
      <c r="X27" s="112">
        <v>0</v>
      </c>
      <c r="Y27" s="112">
        <v>0</v>
      </c>
      <c r="Z27" s="112">
        <v>0</v>
      </c>
      <c r="AA27" s="112">
        <v>0</v>
      </c>
      <c r="AB27" s="112">
        <v>0</v>
      </c>
      <c r="AC27" s="112">
        <v>0</v>
      </c>
    </row>
    <row r="28" spans="1:29" ht="20.100000000000001" customHeight="1" x14ac:dyDescent="0.2">
      <c r="A28" s="26" t="s">
        <v>0</v>
      </c>
      <c r="B28" s="133">
        <v>14225.990000000002</v>
      </c>
      <c r="C28" s="133">
        <v>34088.26</v>
      </c>
      <c r="D28" s="133">
        <v>52600.14</v>
      </c>
      <c r="E28" s="133">
        <v>72680.87</v>
      </c>
      <c r="F28" s="133">
        <v>94488.159999999989</v>
      </c>
      <c r="G28" s="133">
        <v>111637.93000000001</v>
      </c>
      <c r="H28" s="133">
        <v>136801.09</v>
      </c>
      <c r="I28" s="133">
        <v>154489.94</v>
      </c>
      <c r="J28" s="133">
        <v>173191.56</v>
      </c>
      <c r="K28" s="133">
        <v>207077</v>
      </c>
      <c r="L28" s="133">
        <v>220709.76000000001</v>
      </c>
      <c r="M28" s="133">
        <v>245978.51</v>
      </c>
      <c r="N28" s="133">
        <v>14559.150000000001</v>
      </c>
      <c r="O28" s="133">
        <v>35993.600000000006</v>
      </c>
      <c r="P28" s="133">
        <v>54434.890000000007</v>
      </c>
      <c r="Q28" s="133">
        <v>77184.290000000008</v>
      </c>
      <c r="R28" s="133">
        <v>101009.83</v>
      </c>
      <c r="S28" s="133">
        <v>122982.6</v>
      </c>
      <c r="T28" s="133">
        <v>146582.34</v>
      </c>
      <c r="U28" s="133">
        <v>165456.94</v>
      </c>
      <c r="V28" s="133">
        <v>189007.91</v>
      </c>
      <c r="W28" s="133">
        <v>216380.01</v>
      </c>
      <c r="X28" s="133">
        <v>240109.77</v>
      </c>
      <c r="Y28" s="133">
        <v>268033.62</v>
      </c>
      <c r="Z28" s="133">
        <v>19138.46</v>
      </c>
      <c r="AA28" s="133">
        <v>39124.07</v>
      </c>
      <c r="AB28" s="133">
        <v>63907.1</v>
      </c>
      <c r="AC28" s="133">
        <v>86602.25</v>
      </c>
    </row>
    <row r="29" spans="1:29" ht="20.100000000000001" customHeight="1" outlineLevel="1" x14ac:dyDescent="0.2">
      <c r="A29" s="23" t="s">
        <v>57</v>
      </c>
      <c r="B29" s="112">
        <v>13583.91</v>
      </c>
      <c r="C29" s="112">
        <v>32614.21</v>
      </c>
      <c r="D29" s="112">
        <v>50151.41</v>
      </c>
      <c r="E29" s="112">
        <v>69023.92</v>
      </c>
      <c r="F29" s="112">
        <v>89896.040000000008</v>
      </c>
      <c r="G29" s="112">
        <v>106087.96</v>
      </c>
      <c r="H29" s="112">
        <v>130443.94</v>
      </c>
      <c r="I29" s="112">
        <v>147118.55000000002</v>
      </c>
      <c r="J29" s="112">
        <v>164738.92000000001</v>
      </c>
      <c r="K29" s="112">
        <v>198622.01</v>
      </c>
      <c r="L29" s="112">
        <v>209553.31</v>
      </c>
      <c r="M29" s="112">
        <v>232856.61000000002</v>
      </c>
      <c r="N29" s="112">
        <v>13942.84</v>
      </c>
      <c r="O29" s="112">
        <v>33638.46</v>
      </c>
      <c r="P29" s="112">
        <v>50893.85</v>
      </c>
      <c r="Q29" s="112">
        <v>72268.13</v>
      </c>
      <c r="R29" s="112">
        <v>94534.540000000008</v>
      </c>
      <c r="S29" s="112">
        <v>115213.23000000001</v>
      </c>
      <c r="T29" s="112">
        <v>137415.63</v>
      </c>
      <c r="U29" s="112">
        <v>154933.94</v>
      </c>
      <c r="V29" s="112">
        <v>177630.98</v>
      </c>
      <c r="W29" s="112">
        <v>203593.78</v>
      </c>
      <c r="X29" s="112">
        <v>226028.94</v>
      </c>
      <c r="Y29" s="112">
        <v>252323.45</v>
      </c>
      <c r="Z29" s="112">
        <v>18260.82</v>
      </c>
      <c r="AA29" s="112">
        <v>35529.25</v>
      </c>
      <c r="AB29" s="112">
        <v>57469.14</v>
      </c>
      <c r="AC29" s="112">
        <v>77957.88</v>
      </c>
    </row>
    <row r="30" spans="1:29" ht="20.100000000000001" customHeight="1" outlineLevel="1" x14ac:dyDescent="0.2">
      <c r="A30" s="23" t="s">
        <v>58</v>
      </c>
      <c r="B30" s="112">
        <v>352.43000000000177</v>
      </c>
      <c r="C30" s="112">
        <v>754.27000000000294</v>
      </c>
      <c r="D30" s="112">
        <v>1160.429999999996</v>
      </c>
      <c r="E30" s="112">
        <v>1623.809999999997</v>
      </c>
      <c r="F30" s="112">
        <v>2076.6999999999807</v>
      </c>
      <c r="G30" s="112">
        <v>2508.3200000000011</v>
      </c>
      <c r="H30" s="112">
        <v>2891.889999999994</v>
      </c>
      <c r="I30" s="112">
        <v>3346.8299999999849</v>
      </c>
      <c r="J30" s="112">
        <v>3798.979999999985</v>
      </c>
      <c r="K30" s="112">
        <v>3801.3299999999908</v>
      </c>
      <c r="L30" s="112">
        <v>4804.2200000000121</v>
      </c>
      <c r="M30" s="112">
        <v>5503.18</v>
      </c>
      <c r="N30" s="112">
        <v>347.89000000000129</v>
      </c>
      <c r="O30" s="112">
        <v>948.72000000000662</v>
      </c>
      <c r="P30" s="112">
        <v>1416.9800000000082</v>
      </c>
      <c r="Q30" s="112">
        <v>1997.9400000000037</v>
      </c>
      <c r="R30" s="112">
        <v>2591.9999999999936</v>
      </c>
      <c r="S30" s="112">
        <v>3109.769999999995</v>
      </c>
      <c r="T30" s="112">
        <v>3647.5599999999922</v>
      </c>
      <c r="U30" s="112">
        <v>4253.62</v>
      </c>
      <c r="V30" s="112">
        <v>4497.679999999993</v>
      </c>
      <c r="W30" s="112">
        <v>5074.5600000000104</v>
      </c>
      <c r="X30" s="112">
        <v>5656.0099999999875</v>
      </c>
      <c r="Y30" s="112">
        <v>6297.82</v>
      </c>
      <c r="Z30" s="112">
        <v>509.90999999999985</v>
      </c>
      <c r="AA30" s="112">
        <v>1522.8199999999997</v>
      </c>
      <c r="AB30" s="112">
        <v>2484.3199999999997</v>
      </c>
      <c r="AC30" s="112">
        <v>3307.3899999999994</v>
      </c>
    </row>
    <row r="31" spans="1:29" ht="20.100000000000001" customHeight="1" outlineLevel="1" x14ac:dyDescent="0.2">
      <c r="A31" s="23" t="s">
        <v>59</v>
      </c>
      <c r="B31" s="112">
        <v>289.64999999999998</v>
      </c>
      <c r="C31" s="112">
        <v>719.78</v>
      </c>
      <c r="D31" s="112">
        <v>1288.3</v>
      </c>
      <c r="E31" s="112">
        <v>2033.14</v>
      </c>
      <c r="F31" s="112">
        <v>2515.42</v>
      </c>
      <c r="G31" s="112">
        <v>3041.65</v>
      </c>
      <c r="H31" s="112">
        <v>3465.26</v>
      </c>
      <c r="I31" s="112">
        <v>4024.56</v>
      </c>
      <c r="J31" s="112">
        <v>4653.66</v>
      </c>
      <c r="K31" s="112">
        <v>4653.66</v>
      </c>
      <c r="L31" s="112">
        <v>6352.23</v>
      </c>
      <c r="M31" s="112">
        <v>7618.72</v>
      </c>
      <c r="N31" s="112">
        <v>268.42</v>
      </c>
      <c r="O31" s="112">
        <v>1406.42</v>
      </c>
      <c r="P31" s="112">
        <v>2124.06</v>
      </c>
      <c r="Q31" s="112">
        <v>2918.22</v>
      </c>
      <c r="R31" s="112">
        <v>3883.29</v>
      </c>
      <c r="S31" s="112">
        <v>4659.6000000000004</v>
      </c>
      <c r="T31" s="112">
        <v>5519.15</v>
      </c>
      <c r="U31" s="112">
        <v>6269.38</v>
      </c>
      <c r="V31" s="112">
        <v>6879.25</v>
      </c>
      <c r="W31" s="112">
        <v>7711.67</v>
      </c>
      <c r="X31" s="112">
        <v>8424.82</v>
      </c>
      <c r="Y31" s="112">
        <v>9412.35</v>
      </c>
      <c r="Z31" s="112">
        <v>367.73</v>
      </c>
      <c r="AA31" s="112">
        <v>2072</v>
      </c>
      <c r="AB31" s="112">
        <v>3953.64</v>
      </c>
      <c r="AC31" s="112">
        <v>5336.98</v>
      </c>
    </row>
    <row r="32" spans="1:29" ht="20.100000000000001" customHeight="1" outlineLevel="1" x14ac:dyDescent="0.2">
      <c r="A32" s="23" t="s">
        <v>64</v>
      </c>
      <c r="B32" s="112">
        <v>0</v>
      </c>
      <c r="C32" s="112">
        <v>0</v>
      </c>
      <c r="D32" s="112">
        <v>0</v>
      </c>
      <c r="E32" s="112">
        <v>0</v>
      </c>
      <c r="F32" s="112">
        <v>0</v>
      </c>
      <c r="G32" s="112">
        <v>0</v>
      </c>
      <c r="H32" s="112">
        <v>0</v>
      </c>
      <c r="I32" s="112">
        <v>0</v>
      </c>
      <c r="J32" s="112">
        <v>0</v>
      </c>
      <c r="K32" s="112">
        <v>0</v>
      </c>
      <c r="L32" s="112">
        <v>0</v>
      </c>
      <c r="M32" s="112">
        <v>0</v>
      </c>
      <c r="N32" s="112">
        <v>0</v>
      </c>
      <c r="O32" s="112">
        <v>0</v>
      </c>
      <c r="P32" s="112">
        <v>0</v>
      </c>
      <c r="Q32" s="112">
        <v>0</v>
      </c>
      <c r="R32" s="112">
        <v>0</v>
      </c>
      <c r="S32" s="112">
        <v>0</v>
      </c>
      <c r="T32" s="112">
        <v>0</v>
      </c>
      <c r="U32" s="112">
        <v>0</v>
      </c>
      <c r="V32" s="112">
        <v>0</v>
      </c>
      <c r="W32" s="112">
        <v>0</v>
      </c>
      <c r="X32" s="112">
        <v>0</v>
      </c>
      <c r="Y32" s="112">
        <v>0</v>
      </c>
      <c r="Z32" s="112">
        <v>0</v>
      </c>
      <c r="AA32" s="112">
        <v>0</v>
      </c>
      <c r="AB32" s="112">
        <v>0</v>
      </c>
      <c r="AC32" s="112">
        <v>0</v>
      </c>
    </row>
    <row r="33" spans="1:29" ht="20.100000000000001" customHeight="1" x14ac:dyDescent="0.2">
      <c r="A33" s="26" t="s">
        <v>11</v>
      </c>
      <c r="B33" s="133">
        <v>17064.310000000001</v>
      </c>
      <c r="C33" s="133">
        <v>36891.03</v>
      </c>
      <c r="D33" s="133">
        <v>57421.829999999994</v>
      </c>
      <c r="E33" s="133">
        <v>79098.600000000006</v>
      </c>
      <c r="F33" s="133">
        <v>102539.65</v>
      </c>
      <c r="G33" s="133">
        <v>126196.70000000001</v>
      </c>
      <c r="H33" s="133">
        <v>151613.65999999997</v>
      </c>
      <c r="I33" s="133">
        <v>169420.33000000002</v>
      </c>
      <c r="J33" s="133">
        <v>190409</v>
      </c>
      <c r="K33" s="133">
        <v>218495.72999999998</v>
      </c>
      <c r="L33" s="133">
        <v>252213.54</v>
      </c>
      <c r="M33" s="133">
        <v>270429.09000000003</v>
      </c>
      <c r="N33" s="133">
        <v>17777.95</v>
      </c>
      <c r="O33" s="133">
        <v>39380.620000000003</v>
      </c>
      <c r="P33" s="133">
        <v>61828.79</v>
      </c>
      <c r="Q33" s="133">
        <v>82058.38</v>
      </c>
      <c r="R33" s="133">
        <v>108136.78</v>
      </c>
      <c r="S33" s="133">
        <v>131195.08000000002</v>
      </c>
      <c r="T33" s="133">
        <v>156564.49</v>
      </c>
      <c r="U33" s="133">
        <v>178886.83000000002</v>
      </c>
      <c r="V33" s="133">
        <v>201678.22</v>
      </c>
      <c r="W33" s="133">
        <v>231108.9</v>
      </c>
      <c r="X33" s="133">
        <v>264811.56</v>
      </c>
      <c r="Y33" s="133">
        <v>283063.76999999996</v>
      </c>
      <c r="Z33" s="133">
        <v>19121.53</v>
      </c>
      <c r="AA33" s="133">
        <v>42708.21</v>
      </c>
      <c r="AB33" s="133">
        <v>66517.09</v>
      </c>
      <c r="AC33" s="133">
        <v>89800.84</v>
      </c>
    </row>
    <row r="34" spans="1:29" ht="20.100000000000001" customHeight="1" outlineLevel="1" x14ac:dyDescent="0.2">
      <c r="A34" s="23" t="s">
        <v>57</v>
      </c>
      <c r="B34" s="112">
        <v>16385.61</v>
      </c>
      <c r="C34" s="112">
        <v>35204.410000000003</v>
      </c>
      <c r="D34" s="112">
        <v>54691.18</v>
      </c>
      <c r="E34" s="112">
        <v>75027.600000000006</v>
      </c>
      <c r="F34" s="112">
        <v>97072.049999999988</v>
      </c>
      <c r="G34" s="112">
        <v>119531.1</v>
      </c>
      <c r="H34" s="112">
        <v>143306.34</v>
      </c>
      <c r="I34" s="112">
        <v>159710.51999999999</v>
      </c>
      <c r="J34" s="112">
        <v>179364.87</v>
      </c>
      <c r="K34" s="112">
        <v>205898.54</v>
      </c>
      <c r="L34" s="112">
        <v>238070.53</v>
      </c>
      <c r="M34" s="112">
        <v>254637.34</v>
      </c>
      <c r="N34" s="112">
        <v>16581.53</v>
      </c>
      <c r="O34" s="112">
        <v>36896.83</v>
      </c>
      <c r="P34" s="112">
        <v>57993.63</v>
      </c>
      <c r="Q34" s="112">
        <v>76834.06</v>
      </c>
      <c r="R34" s="112">
        <v>101238.92</v>
      </c>
      <c r="S34" s="112">
        <v>123313.52</v>
      </c>
      <c r="T34" s="112">
        <v>146765.92000000001</v>
      </c>
      <c r="U34" s="112">
        <v>167558.26</v>
      </c>
      <c r="V34" s="112">
        <v>188814.66</v>
      </c>
      <c r="W34" s="112">
        <v>216411.98</v>
      </c>
      <c r="X34" s="112">
        <v>248020.08</v>
      </c>
      <c r="Y34" s="112">
        <v>264450.11</v>
      </c>
      <c r="Z34" s="112">
        <v>17609.829999999998</v>
      </c>
      <c r="AA34" s="112">
        <v>39535.94</v>
      </c>
      <c r="AB34" s="112">
        <v>61404.83</v>
      </c>
      <c r="AC34" s="112">
        <v>83018.080000000002</v>
      </c>
    </row>
    <row r="35" spans="1:29" ht="20.100000000000001" customHeight="1" outlineLevel="1" x14ac:dyDescent="0.2">
      <c r="A35" s="23" t="s">
        <v>58</v>
      </c>
      <c r="B35" s="112">
        <v>312.4599999999993</v>
      </c>
      <c r="C35" s="112">
        <v>745.64999999999361</v>
      </c>
      <c r="D35" s="112">
        <v>1249.5199999999966</v>
      </c>
      <c r="E35" s="112">
        <v>1812.4600000000005</v>
      </c>
      <c r="F35" s="112">
        <v>2418.3500000000035</v>
      </c>
      <c r="G35" s="112">
        <v>2958.8100000000031</v>
      </c>
      <c r="H35" s="112">
        <v>3772.7299999999814</v>
      </c>
      <c r="I35" s="112">
        <v>4331.0400000000127</v>
      </c>
      <c r="J35" s="112">
        <v>4917.7499999999964</v>
      </c>
      <c r="K35" s="112">
        <v>5692.7899999999781</v>
      </c>
      <c r="L35" s="112">
        <v>6260.2599999999984</v>
      </c>
      <c r="M35" s="112">
        <v>7060.14</v>
      </c>
      <c r="N35" s="112">
        <v>632.88000000000193</v>
      </c>
      <c r="O35" s="112">
        <v>1201.3800000000015</v>
      </c>
      <c r="P35" s="112">
        <v>1833.5700000000015</v>
      </c>
      <c r="Q35" s="112">
        <v>2544.5400000000013</v>
      </c>
      <c r="R35" s="112">
        <v>3333.3799999999956</v>
      </c>
      <c r="S35" s="112">
        <v>3733.3800000000101</v>
      </c>
      <c r="T35" s="112">
        <v>4770.3899999999849</v>
      </c>
      <c r="U35" s="112">
        <v>5523.3700000000081</v>
      </c>
      <c r="V35" s="112">
        <v>6220.4200000000046</v>
      </c>
      <c r="W35" s="112">
        <v>7032.589999999992</v>
      </c>
      <c r="X35" s="112">
        <v>7880.9000000000287</v>
      </c>
      <c r="Y35" s="112">
        <v>8659.4699999999993</v>
      </c>
      <c r="Z35" s="112">
        <v>625.83000000000175</v>
      </c>
      <c r="AA35" s="112">
        <v>1326.2599999999948</v>
      </c>
      <c r="AB35" s="112">
        <v>2113.6899999999878</v>
      </c>
      <c r="AC35" s="112">
        <v>2739.8699999999953</v>
      </c>
    </row>
    <row r="36" spans="1:29" ht="20.100000000000001" customHeight="1" outlineLevel="1" x14ac:dyDescent="0.2">
      <c r="A36" s="23" t="s">
        <v>59</v>
      </c>
      <c r="B36" s="112">
        <v>373.34</v>
      </c>
      <c r="C36" s="112">
        <v>948.64</v>
      </c>
      <c r="D36" s="112">
        <v>1494.32</v>
      </c>
      <c r="E36" s="112">
        <v>2274.9</v>
      </c>
      <c r="F36" s="112">
        <v>3076.31</v>
      </c>
      <c r="G36" s="112">
        <v>3744.49</v>
      </c>
      <c r="H36" s="112">
        <v>4575</v>
      </c>
      <c r="I36" s="112">
        <v>5429.38</v>
      </c>
      <c r="J36" s="112">
        <v>6184.34</v>
      </c>
      <c r="K36" s="112">
        <v>6967.78</v>
      </c>
      <c r="L36" s="112">
        <v>7946.52</v>
      </c>
      <c r="M36" s="112">
        <v>8797.2999999999993</v>
      </c>
      <c r="N36" s="112">
        <v>567.54</v>
      </c>
      <c r="O36" s="112">
        <v>1292.27</v>
      </c>
      <c r="P36" s="112">
        <v>2018.58</v>
      </c>
      <c r="Q36" s="112">
        <v>2705.18</v>
      </c>
      <c r="R36" s="112">
        <v>3599.24</v>
      </c>
      <c r="S36" s="112">
        <v>4199.24</v>
      </c>
      <c r="T36" s="112">
        <v>5083.25</v>
      </c>
      <c r="U36" s="112">
        <v>5861.92</v>
      </c>
      <c r="V36" s="112">
        <v>6708.71</v>
      </c>
      <c r="W36" s="112">
        <v>7732.12</v>
      </c>
      <c r="X36" s="112">
        <v>8978.6</v>
      </c>
      <c r="Y36" s="112">
        <v>10022.94</v>
      </c>
      <c r="Z36" s="112">
        <v>899.03</v>
      </c>
      <c r="AA36" s="112">
        <v>1860.8</v>
      </c>
      <c r="AB36" s="112">
        <v>3014.3</v>
      </c>
      <c r="AC36" s="112">
        <v>4070.36</v>
      </c>
    </row>
    <row r="37" spans="1:29" ht="20.100000000000001" customHeight="1" outlineLevel="1" x14ac:dyDescent="0.2">
      <c r="A37" s="23" t="s">
        <v>64</v>
      </c>
      <c r="B37" s="112">
        <v>-7.0999999999985448</v>
      </c>
      <c r="C37" s="112">
        <v>-7.6699999999982538</v>
      </c>
      <c r="D37" s="112">
        <v>-13.190000000002328</v>
      </c>
      <c r="E37" s="112">
        <v>-16.360000000000582</v>
      </c>
      <c r="F37" s="112">
        <v>-27.059999999997672</v>
      </c>
      <c r="G37" s="112">
        <v>-37.69999999999709</v>
      </c>
      <c r="H37" s="112">
        <v>-40.410000000003492</v>
      </c>
      <c r="I37" s="112">
        <v>-50.60999999998603</v>
      </c>
      <c r="J37" s="112">
        <v>-57.959999999991851</v>
      </c>
      <c r="K37" s="112">
        <v>-63.380000000004657</v>
      </c>
      <c r="L37" s="112">
        <v>-63.769999999989523</v>
      </c>
      <c r="M37" s="112">
        <v>-65.689999999969586</v>
      </c>
      <c r="N37" s="112">
        <v>-4</v>
      </c>
      <c r="O37" s="112">
        <v>-9.8600000000005821</v>
      </c>
      <c r="P37" s="112">
        <v>-16.989999999997963</v>
      </c>
      <c r="Q37" s="112">
        <v>-25.399999999994179</v>
      </c>
      <c r="R37" s="112">
        <v>-34.759999999994761</v>
      </c>
      <c r="S37" s="112">
        <v>-51.059999999997672</v>
      </c>
      <c r="T37" s="112">
        <v>-55.070000000006985</v>
      </c>
      <c r="U37" s="112">
        <v>-56.720000000001164</v>
      </c>
      <c r="V37" s="112">
        <v>-65.570000000006985</v>
      </c>
      <c r="W37" s="112">
        <v>-67.790000000008149</v>
      </c>
      <c r="X37" s="112">
        <v>-68.020000000018626</v>
      </c>
      <c r="Y37" s="112">
        <v>-68.750000000025466</v>
      </c>
      <c r="Z37" s="112">
        <v>-13.160000000000991</v>
      </c>
      <c r="AA37" s="112">
        <v>-14.789999999997917</v>
      </c>
      <c r="AB37" s="112">
        <v>-15.729999999993197</v>
      </c>
      <c r="AC37" s="112">
        <v>-27.470000000000709</v>
      </c>
    </row>
    <row r="38" spans="1:29" ht="20.100000000000001" customHeight="1" x14ac:dyDescent="0.2">
      <c r="A38" s="26" t="s">
        <v>4</v>
      </c>
      <c r="B38" s="133">
        <v>38067.93</v>
      </c>
      <c r="C38" s="133">
        <v>75820.88</v>
      </c>
      <c r="D38" s="133">
        <v>110463.11</v>
      </c>
      <c r="E38" s="133">
        <v>152489.45000000001</v>
      </c>
      <c r="F38" s="133">
        <v>192117.22</v>
      </c>
      <c r="G38" s="133">
        <v>229894.47</v>
      </c>
      <c r="H38" s="133">
        <v>274710.43</v>
      </c>
      <c r="I38" s="133">
        <v>314953.37</v>
      </c>
      <c r="J38" s="133">
        <v>351816.8</v>
      </c>
      <c r="K38" s="133">
        <v>401229.26</v>
      </c>
      <c r="L38" s="133">
        <v>443824.54</v>
      </c>
      <c r="M38" s="133">
        <v>486324.45</v>
      </c>
      <c r="N38" s="133">
        <v>36453.47</v>
      </c>
      <c r="O38" s="133">
        <v>74297.5</v>
      </c>
      <c r="P38" s="133">
        <v>110506.95</v>
      </c>
      <c r="Q38" s="133">
        <v>147061.32999999999</v>
      </c>
      <c r="R38" s="133">
        <v>188396.43</v>
      </c>
      <c r="S38" s="133">
        <v>230416.75</v>
      </c>
      <c r="T38" s="133">
        <v>277027.42</v>
      </c>
      <c r="U38" s="133">
        <v>314658.78000000003</v>
      </c>
      <c r="V38" s="133">
        <v>355149.07</v>
      </c>
      <c r="W38" s="133">
        <v>399319.47</v>
      </c>
      <c r="X38" s="133">
        <v>447029.12</v>
      </c>
      <c r="Y38" s="133">
        <v>483694.2</v>
      </c>
      <c r="Z38" s="133">
        <v>42247.81</v>
      </c>
      <c r="AA38" s="133">
        <v>79968.789999999994</v>
      </c>
      <c r="AB38" s="133">
        <v>120156.62</v>
      </c>
      <c r="AC38" s="133">
        <v>162520.24</v>
      </c>
    </row>
    <row r="39" spans="1:29" ht="20.100000000000001" customHeight="1" outlineLevel="1" x14ac:dyDescent="0.2">
      <c r="A39" s="23" t="s">
        <v>57</v>
      </c>
      <c r="B39" s="112">
        <v>33867.22</v>
      </c>
      <c r="C39" s="112">
        <v>67097.919999999998</v>
      </c>
      <c r="D39" s="112">
        <v>97587.49</v>
      </c>
      <c r="E39" s="112">
        <v>138544.54</v>
      </c>
      <c r="F39" s="112">
        <v>174280.84</v>
      </c>
      <c r="G39" s="112">
        <v>208785.99</v>
      </c>
      <c r="H39" s="112">
        <v>249852.12</v>
      </c>
      <c r="I39" s="112">
        <v>287384.28000000003</v>
      </c>
      <c r="J39" s="112">
        <v>321067.32</v>
      </c>
      <c r="K39" s="112">
        <v>366100.14</v>
      </c>
      <c r="L39" s="112">
        <v>404888.21</v>
      </c>
      <c r="M39" s="112">
        <v>443159.28</v>
      </c>
      <c r="N39" s="112">
        <v>33579.21</v>
      </c>
      <c r="O39" s="112">
        <v>67788.570000000007</v>
      </c>
      <c r="P39" s="112">
        <v>100495.74</v>
      </c>
      <c r="Q39" s="112">
        <v>133465.54</v>
      </c>
      <c r="R39" s="112">
        <v>170966.49</v>
      </c>
      <c r="S39" s="112">
        <v>209326.83</v>
      </c>
      <c r="T39" s="112">
        <v>252278.87</v>
      </c>
      <c r="U39" s="112">
        <v>286882</v>
      </c>
      <c r="V39" s="112">
        <v>324090.31</v>
      </c>
      <c r="W39" s="112">
        <v>364487.5</v>
      </c>
      <c r="X39" s="112">
        <v>408496.02</v>
      </c>
      <c r="Y39" s="112">
        <v>437322.19</v>
      </c>
      <c r="Z39" s="112">
        <v>38903.68</v>
      </c>
      <c r="AA39" s="112">
        <v>72690.149999999994</v>
      </c>
      <c r="AB39" s="112">
        <v>108618.84</v>
      </c>
      <c r="AC39" s="112">
        <v>147409.18</v>
      </c>
    </row>
    <row r="40" spans="1:29" ht="20.100000000000001" customHeight="1" outlineLevel="1" x14ac:dyDescent="0.2">
      <c r="A40" s="23" t="s">
        <v>58</v>
      </c>
      <c r="B40" s="112">
        <v>2081.2099999999991</v>
      </c>
      <c r="C40" s="112">
        <v>4449.7900000000063</v>
      </c>
      <c r="D40" s="112">
        <v>6605.479999999995</v>
      </c>
      <c r="E40" s="112">
        <v>6787.8700000000035</v>
      </c>
      <c r="F40" s="112">
        <v>8592.2500000000055</v>
      </c>
      <c r="G40" s="112">
        <v>9997.6400000000103</v>
      </c>
      <c r="H40" s="112">
        <v>11771.469999999998</v>
      </c>
      <c r="I40" s="112">
        <v>13116.029999999968</v>
      </c>
      <c r="J40" s="112">
        <v>14612.459999999981</v>
      </c>
      <c r="K40" s="112">
        <v>16847.419999999995</v>
      </c>
      <c r="L40" s="112">
        <v>18705.829999999958</v>
      </c>
      <c r="M40" s="112">
        <v>20743.330000000002</v>
      </c>
      <c r="N40" s="112">
        <v>1692.1100000000019</v>
      </c>
      <c r="O40" s="112">
        <v>3575.8399999999929</v>
      </c>
      <c r="P40" s="112">
        <v>5342.1999999999916</v>
      </c>
      <c r="Q40" s="112">
        <v>7110.1599999999789</v>
      </c>
      <c r="R40" s="112">
        <v>8896.260000000002</v>
      </c>
      <c r="S40" s="112">
        <v>10734.560000000012</v>
      </c>
      <c r="T40" s="112">
        <v>12485.419999999989</v>
      </c>
      <c r="U40" s="112">
        <v>13915.830000000027</v>
      </c>
      <c r="V40" s="112">
        <v>15360.730000000009</v>
      </c>
      <c r="W40" s="112">
        <v>17277.239999999972</v>
      </c>
      <c r="X40" s="112">
        <v>18963.099999999977</v>
      </c>
      <c r="Y40" s="112">
        <v>20780.650000000001</v>
      </c>
      <c r="Z40" s="112">
        <v>1468.5999999999985</v>
      </c>
      <c r="AA40" s="112">
        <v>3808.8699999999953</v>
      </c>
      <c r="AB40" s="112">
        <v>4767.2700000000041</v>
      </c>
      <c r="AC40" s="112">
        <v>6166.0499999999884</v>
      </c>
    </row>
    <row r="41" spans="1:29" ht="20.100000000000001" customHeight="1" outlineLevel="1" x14ac:dyDescent="0.2">
      <c r="A41" s="23" t="s">
        <v>59</v>
      </c>
      <c r="B41" s="112">
        <v>2119.5</v>
      </c>
      <c r="C41" s="112">
        <v>4273.17</v>
      </c>
      <c r="D41" s="112">
        <v>6270.14</v>
      </c>
      <c r="E41" s="112">
        <v>7157.04</v>
      </c>
      <c r="F41" s="112">
        <v>9244.1299999999992</v>
      </c>
      <c r="G41" s="112">
        <v>11110.84</v>
      </c>
      <c r="H41" s="112">
        <v>13086.84</v>
      </c>
      <c r="I41" s="112">
        <v>14453.06</v>
      </c>
      <c r="J41" s="112">
        <v>16137.02</v>
      </c>
      <c r="K41" s="112">
        <v>18281.7</v>
      </c>
      <c r="L41" s="112">
        <v>20230.5</v>
      </c>
      <c r="M41" s="112">
        <v>22421.84</v>
      </c>
      <c r="N41" s="112">
        <v>1182.1500000000001</v>
      </c>
      <c r="O41" s="112">
        <v>2933.09</v>
      </c>
      <c r="P41" s="112">
        <v>4669.01</v>
      </c>
      <c r="Q41" s="112">
        <v>6485.63</v>
      </c>
      <c r="R41" s="112">
        <v>8533.68</v>
      </c>
      <c r="S41" s="112">
        <v>10355.36</v>
      </c>
      <c r="T41" s="112">
        <v>12263.13</v>
      </c>
      <c r="U41" s="112">
        <v>13860.95</v>
      </c>
      <c r="V41" s="112">
        <v>15698.03</v>
      </c>
      <c r="W41" s="112">
        <v>17554.73</v>
      </c>
      <c r="X41" s="112">
        <v>19570</v>
      </c>
      <c r="Y41" s="112">
        <v>25591.360000000001</v>
      </c>
      <c r="Z41" s="112">
        <v>1875.53</v>
      </c>
      <c r="AA41" s="112">
        <v>3469.77</v>
      </c>
      <c r="AB41" s="112">
        <v>6770.51</v>
      </c>
      <c r="AC41" s="112">
        <v>8945.01</v>
      </c>
    </row>
    <row r="42" spans="1:29" ht="20.100000000000001" customHeight="1" outlineLevel="1" x14ac:dyDescent="0.2">
      <c r="A42" s="23" t="s">
        <v>64</v>
      </c>
      <c r="B42" s="112">
        <v>0</v>
      </c>
      <c r="C42" s="112">
        <v>0</v>
      </c>
      <c r="D42" s="112">
        <v>0</v>
      </c>
      <c r="E42" s="112">
        <v>0</v>
      </c>
      <c r="F42" s="112">
        <v>0</v>
      </c>
      <c r="G42" s="112">
        <v>0</v>
      </c>
      <c r="H42" s="112">
        <v>0</v>
      </c>
      <c r="I42" s="112">
        <v>0</v>
      </c>
      <c r="J42" s="112">
        <v>0</v>
      </c>
      <c r="K42" s="112">
        <v>0</v>
      </c>
      <c r="L42" s="112">
        <v>0</v>
      </c>
      <c r="M42" s="112">
        <v>0</v>
      </c>
      <c r="N42" s="112">
        <v>0</v>
      </c>
      <c r="O42" s="112">
        <v>0</v>
      </c>
      <c r="P42" s="112">
        <v>0</v>
      </c>
      <c r="Q42" s="112">
        <v>0</v>
      </c>
      <c r="R42" s="112">
        <v>0</v>
      </c>
      <c r="S42" s="112">
        <v>0</v>
      </c>
      <c r="T42" s="112">
        <v>0</v>
      </c>
      <c r="U42" s="112">
        <v>0</v>
      </c>
      <c r="V42" s="112">
        <v>0</v>
      </c>
      <c r="W42" s="112">
        <v>0</v>
      </c>
      <c r="X42" s="112">
        <v>0</v>
      </c>
      <c r="Y42" s="112">
        <v>0</v>
      </c>
      <c r="Z42" s="112">
        <v>0</v>
      </c>
      <c r="AA42" s="112">
        <v>0</v>
      </c>
      <c r="AB42" s="112">
        <v>0</v>
      </c>
      <c r="AC42" s="112">
        <v>0</v>
      </c>
    </row>
    <row r="43" spans="1:29" ht="20.100000000000001" customHeight="1" x14ac:dyDescent="0.2">
      <c r="A43" s="26" t="s">
        <v>145</v>
      </c>
      <c r="B43" s="133">
        <v>11937.869999999999</v>
      </c>
      <c r="C43" s="133">
        <v>23885.89</v>
      </c>
      <c r="D43" s="133">
        <v>35894.71</v>
      </c>
      <c r="E43" s="133">
        <v>50303.700000000004</v>
      </c>
      <c r="F43" s="133">
        <v>63431.71</v>
      </c>
      <c r="G43" s="133">
        <v>76531.260000000009</v>
      </c>
      <c r="H43" s="133">
        <v>90480.01</v>
      </c>
      <c r="I43" s="133">
        <v>102775.5</v>
      </c>
      <c r="J43" s="133">
        <v>115545.34</v>
      </c>
      <c r="K43" s="133">
        <v>129850.73000000001</v>
      </c>
      <c r="L43" s="133">
        <v>146989.72999999998</v>
      </c>
      <c r="M43" s="133">
        <v>159843.57999999999</v>
      </c>
      <c r="N43" s="133">
        <v>14263.810000000001</v>
      </c>
      <c r="O43" s="133">
        <v>26772.81</v>
      </c>
      <c r="P43" s="133">
        <v>39667.89</v>
      </c>
      <c r="Q43" s="133">
        <v>53397.77</v>
      </c>
      <c r="R43" s="133">
        <v>66857.62</v>
      </c>
      <c r="S43" s="133">
        <v>80494.880000000005</v>
      </c>
      <c r="T43" s="133">
        <v>94332.22</v>
      </c>
      <c r="U43" s="133">
        <v>105705.3</v>
      </c>
      <c r="V43" s="133">
        <v>123887.3</v>
      </c>
      <c r="W43" s="133">
        <v>138774.91999999998</v>
      </c>
      <c r="X43" s="133">
        <v>156513.41</v>
      </c>
      <c r="Y43" s="133">
        <v>172841.86</v>
      </c>
      <c r="Z43" s="133">
        <v>11502.740000000002</v>
      </c>
      <c r="AA43" s="133">
        <v>23269.35</v>
      </c>
      <c r="AB43" s="133">
        <v>38681.870000000003</v>
      </c>
      <c r="AC43" s="133">
        <v>55281.08</v>
      </c>
    </row>
    <row r="44" spans="1:29" ht="20.100000000000001" customHeight="1" outlineLevel="1" x14ac:dyDescent="0.2">
      <c r="A44" s="23" t="s">
        <v>57</v>
      </c>
      <c r="B44" s="112">
        <v>9908.9499999999989</v>
      </c>
      <c r="C44" s="112">
        <v>19881.2</v>
      </c>
      <c r="D44" s="112">
        <v>29959.63</v>
      </c>
      <c r="E44" s="112">
        <v>41936.46</v>
      </c>
      <c r="F44" s="112">
        <v>52855.54</v>
      </c>
      <c r="G44" s="112">
        <v>63853.82</v>
      </c>
      <c r="H44" s="112">
        <v>75478.52</v>
      </c>
      <c r="I44" s="112">
        <v>85683.77</v>
      </c>
      <c r="J44" s="112">
        <v>96278.38</v>
      </c>
      <c r="K44" s="112">
        <v>108248.98000000001</v>
      </c>
      <c r="L44" s="112">
        <v>123335.20000000001</v>
      </c>
      <c r="M44" s="112">
        <v>134040.38999999998</v>
      </c>
      <c r="N44" s="112">
        <v>12035.62</v>
      </c>
      <c r="O44" s="112">
        <v>22439.279999999999</v>
      </c>
      <c r="P44" s="112">
        <v>33173.49</v>
      </c>
      <c r="Q44" s="112">
        <v>44586.659999999996</v>
      </c>
      <c r="R44" s="112">
        <v>55770.48</v>
      </c>
      <c r="S44" s="112">
        <v>67112.149999999994</v>
      </c>
      <c r="T44" s="112">
        <v>78647.350000000006</v>
      </c>
      <c r="U44" s="112">
        <v>88150.87</v>
      </c>
      <c r="V44" s="112">
        <v>103246.79000000001</v>
      </c>
      <c r="W44" s="112">
        <v>115739.42</v>
      </c>
      <c r="X44" s="112">
        <v>131288.45000000001</v>
      </c>
      <c r="Y44" s="112">
        <v>145207.82999999999</v>
      </c>
      <c r="Z44" s="112">
        <v>9541.11</v>
      </c>
      <c r="AA44" s="112">
        <v>16981.77</v>
      </c>
      <c r="AB44" s="112">
        <v>27277.57</v>
      </c>
      <c r="AC44" s="112">
        <v>41598.820000000007</v>
      </c>
    </row>
    <row r="45" spans="1:29" ht="20.100000000000001" customHeight="1" outlineLevel="1" x14ac:dyDescent="0.2">
      <c r="A45" s="23" t="s">
        <v>58</v>
      </c>
      <c r="B45" s="112">
        <v>881.78</v>
      </c>
      <c r="C45" s="112">
        <v>1740.4499999999989</v>
      </c>
      <c r="D45" s="112">
        <v>2579.409999999998</v>
      </c>
      <c r="E45" s="112">
        <v>3636.4400000000051</v>
      </c>
      <c r="F45" s="112">
        <v>4596.449999999998</v>
      </c>
      <c r="G45" s="112">
        <v>5509.6700000000092</v>
      </c>
      <c r="H45" s="112">
        <v>6519.70999999999</v>
      </c>
      <c r="I45" s="112">
        <v>7428.1399999999958</v>
      </c>
      <c r="J45" s="112">
        <v>8373.4999999999927</v>
      </c>
      <c r="K45" s="112">
        <v>9388.2099999999991</v>
      </c>
      <c r="L45" s="112">
        <v>10280.35999999997</v>
      </c>
      <c r="M45" s="112">
        <v>11214.17</v>
      </c>
      <c r="N45" s="112">
        <v>968.38000000000056</v>
      </c>
      <c r="O45" s="112">
        <v>1883.3700000000026</v>
      </c>
      <c r="P45" s="112">
        <v>2822.4900000000016</v>
      </c>
      <c r="Q45" s="112">
        <v>3829.34</v>
      </c>
      <c r="R45" s="112">
        <v>4818.5199999999923</v>
      </c>
      <c r="S45" s="112">
        <v>5816.1900000000105</v>
      </c>
      <c r="T45" s="112">
        <v>6816.7099999999955</v>
      </c>
      <c r="U45" s="112">
        <v>7629.2300000000068</v>
      </c>
      <c r="V45" s="112">
        <v>8970.4499999999953</v>
      </c>
      <c r="W45" s="112">
        <v>10011.319999999985</v>
      </c>
      <c r="X45" s="112">
        <v>10962.869999999992</v>
      </c>
      <c r="Y45" s="112">
        <v>12009.87</v>
      </c>
      <c r="Z45" s="112">
        <v>852.53000000000065</v>
      </c>
      <c r="AA45" s="112">
        <v>940.84000000000015</v>
      </c>
      <c r="AB45" s="112">
        <v>1553.4100000000035</v>
      </c>
      <c r="AC45" s="112">
        <v>1710.2799999999988</v>
      </c>
    </row>
    <row r="46" spans="1:29" ht="20.100000000000001" customHeight="1" outlineLevel="1" x14ac:dyDescent="0.2">
      <c r="A46" s="23" t="s">
        <v>59</v>
      </c>
      <c r="B46" s="112">
        <v>1147.1400000000001</v>
      </c>
      <c r="C46" s="112">
        <v>2264.2399999999998</v>
      </c>
      <c r="D46" s="112">
        <v>3355.67</v>
      </c>
      <c r="E46" s="112">
        <v>4730.8</v>
      </c>
      <c r="F46" s="112">
        <v>5979.72</v>
      </c>
      <c r="G46" s="112">
        <v>7167.77</v>
      </c>
      <c r="H46" s="112">
        <v>8481.7800000000007</v>
      </c>
      <c r="I46" s="112">
        <v>9663.59</v>
      </c>
      <c r="J46" s="112">
        <v>10893.46</v>
      </c>
      <c r="K46" s="112">
        <v>12213.54</v>
      </c>
      <c r="L46" s="112">
        <v>13374.17</v>
      </c>
      <c r="M46" s="112">
        <v>14589.02</v>
      </c>
      <c r="N46" s="112">
        <v>1259.81</v>
      </c>
      <c r="O46" s="112">
        <v>2450.16</v>
      </c>
      <c r="P46" s="112">
        <v>3671.91</v>
      </c>
      <c r="Q46" s="112">
        <v>4981.7700000000004</v>
      </c>
      <c r="R46" s="112">
        <v>6268.62</v>
      </c>
      <c r="S46" s="112">
        <v>7566.54</v>
      </c>
      <c r="T46" s="112">
        <v>8868.16</v>
      </c>
      <c r="U46" s="112">
        <v>9925.2000000000007</v>
      </c>
      <c r="V46" s="112">
        <v>11670.06</v>
      </c>
      <c r="W46" s="112">
        <v>13024.18</v>
      </c>
      <c r="X46" s="112">
        <v>14262.09</v>
      </c>
      <c r="Y46" s="112">
        <v>15624.16</v>
      </c>
      <c r="Z46" s="112">
        <v>1109.0999999999999</v>
      </c>
      <c r="AA46" s="112">
        <v>5346.74</v>
      </c>
      <c r="AB46" s="112">
        <v>9850.89</v>
      </c>
      <c r="AC46" s="112">
        <v>11971.98</v>
      </c>
    </row>
    <row r="47" spans="1:29" ht="20.100000000000001" customHeight="1" outlineLevel="1" x14ac:dyDescent="0.2">
      <c r="A47" s="23" t="s">
        <v>64</v>
      </c>
      <c r="B47" s="112">
        <v>0</v>
      </c>
      <c r="C47" s="112">
        <v>0</v>
      </c>
      <c r="D47" s="112">
        <v>0</v>
      </c>
      <c r="E47" s="112">
        <v>0</v>
      </c>
      <c r="F47" s="112">
        <v>0</v>
      </c>
      <c r="G47" s="112">
        <v>0</v>
      </c>
      <c r="H47" s="112">
        <v>0</v>
      </c>
      <c r="I47" s="112">
        <v>0</v>
      </c>
      <c r="J47" s="112">
        <v>0</v>
      </c>
      <c r="K47" s="112">
        <v>0</v>
      </c>
      <c r="L47" s="112">
        <v>0</v>
      </c>
      <c r="M47" s="112">
        <v>0</v>
      </c>
      <c r="N47" s="112">
        <v>0</v>
      </c>
      <c r="O47" s="112">
        <v>0</v>
      </c>
      <c r="P47" s="112">
        <v>0</v>
      </c>
      <c r="Q47" s="112">
        <v>0</v>
      </c>
      <c r="R47" s="112">
        <v>0</v>
      </c>
      <c r="S47" s="112">
        <v>0</v>
      </c>
      <c r="T47" s="112">
        <v>0</v>
      </c>
      <c r="U47" s="112">
        <v>0</v>
      </c>
      <c r="V47" s="112">
        <v>0</v>
      </c>
      <c r="W47" s="112">
        <v>0</v>
      </c>
      <c r="X47" s="112">
        <v>0</v>
      </c>
      <c r="Y47" s="112">
        <v>0</v>
      </c>
      <c r="Z47" s="112">
        <v>0</v>
      </c>
      <c r="AA47" s="112">
        <v>0</v>
      </c>
      <c r="AB47" s="112">
        <v>0</v>
      </c>
      <c r="AC47" s="112">
        <v>0</v>
      </c>
    </row>
    <row r="48" spans="1:29" ht="18.399999999999999" customHeight="1" x14ac:dyDescent="0.2">
      <c r="A48" s="26" t="s">
        <v>6</v>
      </c>
      <c r="B48" s="133">
        <v>48799.49</v>
      </c>
      <c r="C48" s="133">
        <v>91589.63</v>
      </c>
      <c r="D48" s="133">
        <v>131968.22</v>
      </c>
      <c r="E48" s="133">
        <v>177625.64</v>
      </c>
      <c r="F48" s="133">
        <v>225360.55</v>
      </c>
      <c r="G48" s="133">
        <v>269084.79999999999</v>
      </c>
      <c r="H48" s="133">
        <v>327492.42</v>
      </c>
      <c r="I48" s="133">
        <v>371161.19999999995</v>
      </c>
      <c r="J48" s="133">
        <v>415355.39999999997</v>
      </c>
      <c r="K48" s="133">
        <v>470732.35</v>
      </c>
      <c r="L48" s="133">
        <v>533690.65</v>
      </c>
      <c r="M48" s="133">
        <v>580095.77</v>
      </c>
      <c r="N48" s="133">
        <v>51579.880000000005</v>
      </c>
      <c r="O48" s="133">
        <v>95216.83</v>
      </c>
      <c r="P48" s="133">
        <v>140929.49000000002</v>
      </c>
      <c r="Q48" s="133">
        <v>191193.45</v>
      </c>
      <c r="R48" s="133">
        <v>242193.57</v>
      </c>
      <c r="S48" s="133">
        <v>289507.64</v>
      </c>
      <c r="T48" s="133">
        <v>343010.81</v>
      </c>
      <c r="U48" s="133">
        <v>390836.67</v>
      </c>
      <c r="V48" s="133">
        <v>448244.95</v>
      </c>
      <c r="W48" s="133">
        <v>502244.66000000003</v>
      </c>
      <c r="X48" s="133">
        <v>568799.86</v>
      </c>
      <c r="Y48" s="133">
        <v>631260.48</v>
      </c>
      <c r="Z48" s="133">
        <v>48941.799999999996</v>
      </c>
      <c r="AA48" s="133">
        <v>94816.3</v>
      </c>
      <c r="AB48" s="133">
        <v>142509</v>
      </c>
      <c r="AC48" s="133">
        <v>197083.79</v>
      </c>
    </row>
    <row r="49" spans="1:29" ht="18.399999999999999" customHeight="1" outlineLevel="1" x14ac:dyDescent="0.2">
      <c r="A49" s="23" t="s">
        <v>57</v>
      </c>
      <c r="B49" s="112">
        <v>45225.17</v>
      </c>
      <c r="C49" s="112">
        <v>84792.4</v>
      </c>
      <c r="D49" s="112">
        <v>122237.21</v>
      </c>
      <c r="E49" s="112">
        <v>164297.24000000002</v>
      </c>
      <c r="F49" s="112">
        <v>208632.03</v>
      </c>
      <c r="G49" s="112">
        <v>248907.77</v>
      </c>
      <c r="H49" s="112">
        <v>303278.02</v>
      </c>
      <c r="I49" s="112">
        <v>343301.82999999996</v>
      </c>
      <c r="J49" s="112">
        <v>383762.07999999996</v>
      </c>
      <c r="K49" s="112">
        <v>434600.73</v>
      </c>
      <c r="L49" s="112">
        <v>493478.76999999996</v>
      </c>
      <c r="M49" s="112">
        <v>535494.37</v>
      </c>
      <c r="N49" s="112">
        <v>46661.770000000004</v>
      </c>
      <c r="O49" s="112">
        <v>86538.38</v>
      </c>
      <c r="P49" s="112">
        <v>127968.43000000001</v>
      </c>
      <c r="Q49" s="112">
        <v>174367.64</v>
      </c>
      <c r="R49" s="112">
        <v>220833.77</v>
      </c>
      <c r="S49" s="112">
        <v>264101.16000000003</v>
      </c>
      <c r="T49" s="112">
        <v>312894.01999999996</v>
      </c>
      <c r="U49" s="112">
        <v>357263.47000000003</v>
      </c>
      <c r="V49" s="112">
        <v>409267.35000000003</v>
      </c>
      <c r="W49" s="112">
        <v>458685.3</v>
      </c>
      <c r="X49" s="112">
        <v>520480.32999999996</v>
      </c>
      <c r="Y49" s="112">
        <v>577777.22</v>
      </c>
      <c r="Z49" s="112">
        <v>44292.33</v>
      </c>
      <c r="AA49" s="112">
        <v>85591.63</v>
      </c>
      <c r="AB49" s="112">
        <v>128914.46</v>
      </c>
      <c r="AC49" s="112">
        <v>178305.66</v>
      </c>
    </row>
    <row r="50" spans="1:29" ht="18.399999999999999" customHeight="1" outlineLevel="1" x14ac:dyDescent="0.2">
      <c r="A50" s="23" t="s">
        <v>58</v>
      </c>
      <c r="B50" s="112">
        <v>1698.2699999999998</v>
      </c>
      <c r="C50" s="112">
        <v>3279.8400000000106</v>
      </c>
      <c r="D50" s="112">
        <v>4689.7199999999948</v>
      </c>
      <c r="E50" s="112">
        <v>6365.5099999999939</v>
      </c>
      <c r="F50" s="112">
        <v>7903.1799999999894</v>
      </c>
      <c r="G50" s="112">
        <v>8741.489999999998</v>
      </c>
      <c r="H50" s="112">
        <v>11243.279999999964</v>
      </c>
      <c r="I50" s="112">
        <v>12572.529999999995</v>
      </c>
      <c r="J50" s="112">
        <v>13953.260000000006</v>
      </c>
      <c r="K50" s="112">
        <v>15643.979999999996</v>
      </c>
      <c r="L50" s="112">
        <v>17222.780000000064</v>
      </c>
      <c r="M50" s="112">
        <v>18929.18</v>
      </c>
      <c r="N50" s="112">
        <v>1755.0200000000004</v>
      </c>
      <c r="O50" s="112">
        <v>3173.7099999999973</v>
      </c>
      <c r="P50" s="112">
        <v>4852.7500000000118</v>
      </c>
      <c r="Q50" s="112">
        <v>6697.7899999999972</v>
      </c>
      <c r="R50" s="112">
        <v>8677.3000000000175</v>
      </c>
      <c r="S50" s="112">
        <v>10457.229999999981</v>
      </c>
      <c r="T50" s="112">
        <v>12396.450000000037</v>
      </c>
      <c r="U50" s="112">
        <v>13350.949999999953</v>
      </c>
      <c r="V50" s="112">
        <v>15795.039999999975</v>
      </c>
      <c r="W50" s="112">
        <v>17613.170000000046</v>
      </c>
      <c r="X50" s="112">
        <v>19385.310000000027</v>
      </c>
      <c r="Y50" s="112">
        <v>21308.720000000001</v>
      </c>
      <c r="Z50" s="112">
        <v>1694.3499999999913</v>
      </c>
      <c r="AA50" s="112">
        <v>3411</v>
      </c>
      <c r="AB50" s="112">
        <v>5096.8199999999924</v>
      </c>
      <c r="AC50" s="112">
        <v>7122.3600000000151</v>
      </c>
    </row>
    <row r="51" spans="1:29" ht="18.399999999999999" customHeight="1" outlineLevel="1" x14ac:dyDescent="0.2">
      <c r="A51" s="23" t="s">
        <v>59</v>
      </c>
      <c r="B51" s="112">
        <v>1876.05</v>
      </c>
      <c r="C51" s="112">
        <v>3517.39</v>
      </c>
      <c r="D51" s="112">
        <v>5041.29</v>
      </c>
      <c r="E51" s="112">
        <v>6962.89</v>
      </c>
      <c r="F51" s="112">
        <v>8825.34</v>
      </c>
      <c r="G51" s="112">
        <v>11435.54</v>
      </c>
      <c r="H51" s="112">
        <v>12971.12</v>
      </c>
      <c r="I51" s="112">
        <v>15286.84</v>
      </c>
      <c r="J51" s="112">
        <v>17640.060000000001</v>
      </c>
      <c r="K51" s="112">
        <v>20487.64</v>
      </c>
      <c r="L51" s="112">
        <v>22989.1</v>
      </c>
      <c r="M51" s="112">
        <v>25672.22</v>
      </c>
      <c r="N51" s="112">
        <v>3163.09</v>
      </c>
      <c r="O51" s="112">
        <v>5504.74</v>
      </c>
      <c r="P51" s="112">
        <v>8108.31</v>
      </c>
      <c r="Q51" s="112">
        <v>10128.02</v>
      </c>
      <c r="R51" s="112">
        <v>12682.5</v>
      </c>
      <c r="S51" s="112">
        <v>14949.25</v>
      </c>
      <c r="T51" s="112">
        <v>17720.34</v>
      </c>
      <c r="U51" s="112">
        <v>20222.25</v>
      </c>
      <c r="V51" s="112">
        <v>23182.560000000001</v>
      </c>
      <c r="W51" s="112">
        <v>25946.19</v>
      </c>
      <c r="X51" s="112">
        <v>28934.22</v>
      </c>
      <c r="Y51" s="112">
        <v>32174.54</v>
      </c>
      <c r="Z51" s="112">
        <v>2955.12</v>
      </c>
      <c r="AA51" s="112">
        <v>5813.67</v>
      </c>
      <c r="AB51" s="112">
        <v>8497.7199999999993</v>
      </c>
      <c r="AC51" s="112">
        <v>11655.77</v>
      </c>
    </row>
    <row r="52" spans="1:29" ht="18.399999999999999" customHeight="1" outlineLevel="1" x14ac:dyDescent="0.2">
      <c r="A52" s="23" t="s">
        <v>64</v>
      </c>
      <c r="B52" s="112">
        <v>0</v>
      </c>
      <c r="C52" s="112">
        <v>0</v>
      </c>
      <c r="D52" s="112">
        <v>0</v>
      </c>
      <c r="E52" s="112">
        <v>0</v>
      </c>
      <c r="F52" s="112">
        <v>0</v>
      </c>
      <c r="G52" s="112">
        <v>0</v>
      </c>
      <c r="H52" s="112">
        <v>0</v>
      </c>
      <c r="I52" s="112">
        <v>0</v>
      </c>
      <c r="J52" s="112">
        <v>0</v>
      </c>
      <c r="K52" s="112">
        <v>0</v>
      </c>
      <c r="L52" s="112">
        <v>0</v>
      </c>
      <c r="M52" s="112">
        <v>0</v>
      </c>
      <c r="N52" s="112">
        <v>0</v>
      </c>
      <c r="O52" s="112">
        <v>0</v>
      </c>
      <c r="P52" s="112">
        <v>0</v>
      </c>
      <c r="Q52" s="112">
        <v>0</v>
      </c>
      <c r="R52" s="112">
        <v>0</v>
      </c>
      <c r="S52" s="112">
        <v>0</v>
      </c>
      <c r="T52" s="112">
        <v>0</v>
      </c>
      <c r="U52" s="112">
        <v>0</v>
      </c>
      <c r="V52" s="112">
        <v>0</v>
      </c>
      <c r="W52" s="112">
        <v>0</v>
      </c>
      <c r="X52" s="112">
        <v>0</v>
      </c>
      <c r="Y52" s="112">
        <v>0</v>
      </c>
      <c r="Z52" s="112">
        <v>0</v>
      </c>
      <c r="AA52" s="112">
        <v>0</v>
      </c>
      <c r="AB52" s="112">
        <v>0</v>
      </c>
      <c r="AC52" s="112">
        <v>0</v>
      </c>
    </row>
    <row r="53" spans="1:29" ht="20.100000000000001" customHeight="1" x14ac:dyDescent="0.2">
      <c r="A53" s="26" t="s">
        <v>7</v>
      </c>
      <c r="B53" s="133">
        <v>28077.59</v>
      </c>
      <c r="C53" s="133">
        <v>61909.27</v>
      </c>
      <c r="D53" s="133">
        <v>93977.66</v>
      </c>
      <c r="E53" s="133">
        <v>129511.67</v>
      </c>
      <c r="F53" s="133">
        <v>164302.28</v>
      </c>
      <c r="G53" s="133">
        <v>198202.45</v>
      </c>
      <c r="H53" s="133">
        <v>233609.55000000002</v>
      </c>
      <c r="I53" s="133">
        <v>265091.07</v>
      </c>
      <c r="J53" s="133">
        <v>296228.53999999998</v>
      </c>
      <c r="K53" s="133">
        <v>334361.12</v>
      </c>
      <c r="L53" s="133">
        <v>367114.42</v>
      </c>
      <c r="M53" s="133">
        <v>433143.53</v>
      </c>
      <c r="N53" s="133">
        <v>32603.040000000001</v>
      </c>
      <c r="O53" s="133">
        <v>65014.619999999995</v>
      </c>
      <c r="P53" s="133">
        <v>102752.31</v>
      </c>
      <c r="Q53" s="133">
        <v>137096.57</v>
      </c>
      <c r="R53" s="133">
        <v>175657.51</v>
      </c>
      <c r="S53" s="133">
        <v>214631.51</v>
      </c>
      <c r="T53" s="133">
        <v>254016.8</v>
      </c>
      <c r="U53" s="133">
        <v>297496.99</v>
      </c>
      <c r="V53" s="133">
        <v>336148.83</v>
      </c>
      <c r="W53" s="133">
        <v>375326.73000000004</v>
      </c>
      <c r="X53" s="133">
        <v>418465.01</v>
      </c>
      <c r="Y53" s="133">
        <v>469388.26999999996</v>
      </c>
      <c r="Z53" s="133">
        <v>27063.360000000001</v>
      </c>
      <c r="AA53" s="133">
        <v>62134.369999999995</v>
      </c>
      <c r="AB53" s="133">
        <v>107755.08</v>
      </c>
      <c r="AC53" s="133">
        <v>148648.66</v>
      </c>
    </row>
    <row r="54" spans="1:29" ht="20.100000000000001" customHeight="1" outlineLevel="1" x14ac:dyDescent="0.2">
      <c r="A54" s="23" t="s">
        <v>57</v>
      </c>
      <c r="B54" s="112">
        <v>23298.65</v>
      </c>
      <c r="C54" s="112">
        <v>56711.23</v>
      </c>
      <c r="D54" s="112">
        <v>86116.18</v>
      </c>
      <c r="E54" s="112">
        <v>118903.63</v>
      </c>
      <c r="F54" s="112">
        <v>151107.57999999999</v>
      </c>
      <c r="G54" s="112">
        <v>182341.09</v>
      </c>
      <c r="H54" s="112">
        <v>214700.84000000003</v>
      </c>
      <c r="I54" s="112">
        <v>243625.28</v>
      </c>
      <c r="J54" s="112">
        <v>272213.18</v>
      </c>
      <c r="K54" s="112">
        <v>307155.40000000002</v>
      </c>
      <c r="L54" s="112">
        <v>337125.03</v>
      </c>
      <c r="M54" s="112">
        <v>400379.61</v>
      </c>
      <c r="N54" s="112">
        <v>29523.21</v>
      </c>
      <c r="O54" s="112">
        <v>59389.86</v>
      </c>
      <c r="P54" s="112">
        <v>94370.47</v>
      </c>
      <c r="Q54" s="112">
        <v>126046.12</v>
      </c>
      <c r="R54" s="112">
        <v>161537.86000000002</v>
      </c>
      <c r="S54" s="112">
        <v>197525.05000000002</v>
      </c>
      <c r="T54" s="112">
        <v>233547.27</v>
      </c>
      <c r="U54" s="112">
        <v>274187.2</v>
      </c>
      <c r="V54" s="112">
        <v>309507.56</v>
      </c>
      <c r="W54" s="112">
        <v>345019.43000000005</v>
      </c>
      <c r="X54" s="112">
        <v>384872.89</v>
      </c>
      <c r="Y54" s="112">
        <v>433507.44999999995</v>
      </c>
      <c r="Z54" s="112">
        <v>23617.7</v>
      </c>
      <c r="AA54" s="112">
        <v>54960.6</v>
      </c>
      <c r="AB54" s="112">
        <v>96577.2</v>
      </c>
      <c r="AC54" s="112">
        <v>133714.56</v>
      </c>
    </row>
    <row r="55" spans="1:29" ht="20.100000000000001" customHeight="1" outlineLevel="1" x14ac:dyDescent="0.2">
      <c r="A55" s="23" t="s">
        <v>58</v>
      </c>
      <c r="B55" s="112">
        <v>2351.2699999999986</v>
      </c>
      <c r="C55" s="112">
        <v>2498.6999999999935</v>
      </c>
      <c r="D55" s="112">
        <v>3667.8300000000108</v>
      </c>
      <c r="E55" s="112">
        <v>4869.2899999999936</v>
      </c>
      <c r="F55" s="112">
        <v>6051.1200000000117</v>
      </c>
      <c r="G55" s="112">
        <v>7146.1300000000156</v>
      </c>
      <c r="H55" s="112">
        <v>8618.6599999999926</v>
      </c>
      <c r="I55" s="112">
        <v>9603.6100000000079</v>
      </c>
      <c r="J55" s="112">
        <v>10638.109999999986</v>
      </c>
      <c r="K55" s="112">
        <v>11939.099999999971</v>
      </c>
      <c r="L55" s="112">
        <v>13119.519999999957</v>
      </c>
      <c r="M55" s="112">
        <v>14337.2</v>
      </c>
      <c r="N55" s="112">
        <v>1378.7900000000018</v>
      </c>
      <c r="O55" s="112">
        <v>2392.0499999999947</v>
      </c>
      <c r="P55" s="112">
        <v>3503.5599999999968</v>
      </c>
      <c r="Q55" s="112">
        <v>4684.9100000000117</v>
      </c>
      <c r="R55" s="112">
        <v>5990.4499999999944</v>
      </c>
      <c r="S55" s="112">
        <v>7240.6099999999915</v>
      </c>
      <c r="T55" s="112">
        <v>8607.409999999998</v>
      </c>
      <c r="U55" s="112">
        <v>9818.1699999999782</v>
      </c>
      <c r="V55" s="112">
        <v>11059.820000000018</v>
      </c>
      <c r="W55" s="112">
        <v>12497.529999999988</v>
      </c>
      <c r="X55" s="112">
        <v>13701.629999999994</v>
      </c>
      <c r="Y55" s="112">
        <v>14464.35</v>
      </c>
      <c r="Z55" s="112">
        <v>1211.2000000000007</v>
      </c>
      <c r="AA55" s="112">
        <v>2611.2699999999968</v>
      </c>
      <c r="AB55" s="112">
        <v>4025.9600000000064</v>
      </c>
      <c r="AC55" s="112">
        <v>5442.8399999999965</v>
      </c>
    </row>
    <row r="56" spans="1:29" ht="20.100000000000001" customHeight="1" outlineLevel="1" x14ac:dyDescent="0.2">
      <c r="A56" s="23" t="s">
        <v>59</v>
      </c>
      <c r="B56" s="112">
        <v>2427.67</v>
      </c>
      <c r="C56" s="112">
        <v>2699.34</v>
      </c>
      <c r="D56" s="112">
        <v>4193.6499999999996</v>
      </c>
      <c r="E56" s="112">
        <v>5738.75</v>
      </c>
      <c r="F56" s="112">
        <v>7143.58</v>
      </c>
      <c r="G56" s="112">
        <v>8715.23</v>
      </c>
      <c r="H56" s="112">
        <v>10290.049999999999</v>
      </c>
      <c r="I56" s="112">
        <v>11862.18</v>
      </c>
      <c r="J56" s="112">
        <v>13377.25</v>
      </c>
      <c r="K56" s="112">
        <v>15266.62</v>
      </c>
      <c r="L56" s="112">
        <v>16869.87</v>
      </c>
      <c r="M56" s="112">
        <v>18426.72</v>
      </c>
      <c r="N56" s="112">
        <v>1701.04</v>
      </c>
      <c r="O56" s="112">
        <v>3232.71</v>
      </c>
      <c r="P56" s="112">
        <v>4878.28</v>
      </c>
      <c r="Q56" s="112">
        <v>6365.54</v>
      </c>
      <c r="R56" s="112">
        <v>8129.2</v>
      </c>
      <c r="S56" s="112">
        <v>9865.85</v>
      </c>
      <c r="T56" s="112">
        <v>11862.12</v>
      </c>
      <c r="U56" s="112">
        <v>13491.62</v>
      </c>
      <c r="V56" s="112">
        <v>15581.45</v>
      </c>
      <c r="W56" s="112">
        <v>17809.77</v>
      </c>
      <c r="X56" s="112">
        <v>19890.490000000002</v>
      </c>
      <c r="Y56" s="112">
        <v>21416.47</v>
      </c>
      <c r="Z56" s="112">
        <v>2234.46</v>
      </c>
      <c r="AA56" s="112">
        <v>4562.5</v>
      </c>
      <c r="AB56" s="112">
        <v>7151.92</v>
      </c>
      <c r="AC56" s="112">
        <v>9491.26</v>
      </c>
    </row>
    <row r="57" spans="1:29" ht="20.100000000000001" customHeight="1" outlineLevel="1" x14ac:dyDescent="0.2">
      <c r="A57" s="23" t="s">
        <v>64</v>
      </c>
      <c r="B57" s="112">
        <v>0</v>
      </c>
      <c r="C57" s="112">
        <v>0</v>
      </c>
      <c r="D57" s="112">
        <v>0</v>
      </c>
      <c r="E57" s="112">
        <v>0</v>
      </c>
      <c r="F57" s="112">
        <v>0</v>
      </c>
      <c r="G57" s="112">
        <v>0</v>
      </c>
      <c r="H57" s="112">
        <v>0</v>
      </c>
      <c r="I57" s="112">
        <v>0</v>
      </c>
      <c r="J57" s="112">
        <v>0</v>
      </c>
      <c r="K57" s="112">
        <v>0</v>
      </c>
      <c r="L57" s="112">
        <v>0</v>
      </c>
      <c r="M57" s="112">
        <v>0</v>
      </c>
      <c r="N57" s="112">
        <v>0</v>
      </c>
      <c r="O57" s="112">
        <v>0</v>
      </c>
      <c r="P57" s="112">
        <v>0</v>
      </c>
      <c r="Q57" s="112">
        <v>0</v>
      </c>
      <c r="R57" s="112">
        <v>0</v>
      </c>
      <c r="S57" s="112">
        <v>0</v>
      </c>
      <c r="T57" s="112">
        <v>0</v>
      </c>
      <c r="U57" s="112">
        <v>0</v>
      </c>
      <c r="V57" s="112">
        <v>0</v>
      </c>
      <c r="W57" s="112">
        <v>0</v>
      </c>
      <c r="X57" s="112">
        <v>0</v>
      </c>
      <c r="Y57" s="112">
        <v>0</v>
      </c>
      <c r="Z57" s="112">
        <v>0</v>
      </c>
      <c r="AA57" s="112">
        <v>0</v>
      </c>
      <c r="AB57" s="112">
        <v>0</v>
      </c>
      <c r="AC57" s="112">
        <v>0</v>
      </c>
    </row>
    <row r="58" spans="1:29" ht="20.100000000000001" customHeight="1" x14ac:dyDescent="0.2">
      <c r="A58" s="26" t="s">
        <v>2</v>
      </c>
      <c r="B58" s="133">
        <v>139910.80999999997</v>
      </c>
      <c r="C58" s="133">
        <v>267221.43</v>
      </c>
      <c r="D58" s="133">
        <v>400150</v>
      </c>
      <c r="E58" s="133">
        <v>534469.69000000006</v>
      </c>
      <c r="F58" s="133">
        <v>677382.18</v>
      </c>
      <c r="G58" s="133">
        <v>814807.35000000009</v>
      </c>
      <c r="H58" s="133">
        <v>964636.20000000019</v>
      </c>
      <c r="I58" s="133">
        <v>1100911.02</v>
      </c>
      <c r="J58" s="133">
        <v>1241540.75</v>
      </c>
      <c r="K58" s="133">
        <v>1394580.1999999997</v>
      </c>
      <c r="L58" s="133">
        <v>1536594.79</v>
      </c>
      <c r="M58" s="133">
        <v>1697682.3900000001</v>
      </c>
      <c r="N58" s="133">
        <v>153900.61000000002</v>
      </c>
      <c r="O58" s="133">
        <v>297638.56999999995</v>
      </c>
      <c r="P58" s="133">
        <v>436426.07</v>
      </c>
      <c r="Q58" s="133">
        <v>593126.53</v>
      </c>
      <c r="R58" s="133">
        <v>752633.87</v>
      </c>
      <c r="S58" s="133">
        <v>897810.62999999989</v>
      </c>
      <c r="T58" s="133">
        <v>1070029.5099999998</v>
      </c>
      <c r="U58" s="133">
        <v>1215593.51</v>
      </c>
      <c r="V58" s="133">
        <v>1370051.49</v>
      </c>
      <c r="W58" s="133">
        <v>1531872.5499999998</v>
      </c>
      <c r="X58" s="133">
        <v>1683889.17</v>
      </c>
      <c r="Y58" s="133">
        <v>1855486.5299999998</v>
      </c>
      <c r="Z58" s="133">
        <v>164889.96</v>
      </c>
      <c r="AA58" s="133">
        <v>308753.65999999997</v>
      </c>
      <c r="AB58" s="133">
        <v>477708.09000000008</v>
      </c>
      <c r="AC58" s="133">
        <v>626320.29</v>
      </c>
    </row>
    <row r="59" spans="1:29" ht="20.100000000000001" customHeight="1" outlineLevel="1" x14ac:dyDescent="0.2">
      <c r="A59" s="23" t="s">
        <v>57</v>
      </c>
      <c r="B59" s="112">
        <v>124476.68</v>
      </c>
      <c r="C59" s="112">
        <v>238946.82</v>
      </c>
      <c r="D59" s="112">
        <v>357131.48</v>
      </c>
      <c r="E59" s="112">
        <v>478567.13</v>
      </c>
      <c r="F59" s="112">
        <v>605964.72</v>
      </c>
      <c r="G59" s="112">
        <v>728024.61999999988</v>
      </c>
      <c r="H59" s="112">
        <v>862022.3</v>
      </c>
      <c r="I59" s="112">
        <v>982857.73</v>
      </c>
      <c r="J59" s="112">
        <v>1106804.92</v>
      </c>
      <c r="K59" s="112">
        <v>1242267.1499999999</v>
      </c>
      <c r="L59" s="112">
        <v>1367933.7599999998</v>
      </c>
      <c r="M59" s="112">
        <v>1510821.53</v>
      </c>
      <c r="N59" s="112">
        <v>137144.66</v>
      </c>
      <c r="O59" s="112">
        <v>264236.5</v>
      </c>
      <c r="P59" s="112">
        <v>386940.86</v>
      </c>
      <c r="Q59" s="112">
        <v>526205.56000000006</v>
      </c>
      <c r="R59" s="112">
        <v>669146.8899999999</v>
      </c>
      <c r="S59" s="112">
        <v>796815.75</v>
      </c>
      <c r="T59" s="112">
        <v>948700.84</v>
      </c>
      <c r="U59" s="112">
        <v>1077665.21</v>
      </c>
      <c r="V59" s="112">
        <v>1214231.5299999998</v>
      </c>
      <c r="W59" s="112">
        <v>1356126.22</v>
      </c>
      <c r="X59" s="112">
        <v>1489620.92</v>
      </c>
      <c r="Y59" s="112">
        <v>1642109.46</v>
      </c>
      <c r="Z59" s="112">
        <v>145740.21999999997</v>
      </c>
      <c r="AA59" s="112">
        <v>270511.78000000003</v>
      </c>
      <c r="AB59" s="112">
        <v>419372.42</v>
      </c>
      <c r="AC59" s="112">
        <v>545116.54</v>
      </c>
    </row>
    <row r="60" spans="1:29" ht="20.100000000000001" customHeight="1" outlineLevel="1" x14ac:dyDescent="0.2">
      <c r="A60" s="23" t="s">
        <v>58</v>
      </c>
      <c r="B60" s="112">
        <v>9577.8999999999851</v>
      </c>
      <c r="C60" s="112">
        <v>17646.299999999974</v>
      </c>
      <c r="D60" s="112">
        <v>25208.970000000008</v>
      </c>
      <c r="E60" s="112">
        <v>33849.400000000023</v>
      </c>
      <c r="F60" s="112">
        <v>42569.850000000064</v>
      </c>
      <c r="G60" s="112">
        <v>51353.670000000209</v>
      </c>
      <c r="H60" s="112">
        <v>60466.22000000011</v>
      </c>
      <c r="I60" s="112">
        <v>68665.830000000147</v>
      </c>
      <c r="J60" s="112">
        <v>78908.730000000098</v>
      </c>
      <c r="K60" s="112">
        <v>88597.919999999911</v>
      </c>
      <c r="L60" s="112">
        <v>97379.270000000368</v>
      </c>
      <c r="M60" s="112">
        <v>105732.52</v>
      </c>
      <c r="N60" s="112">
        <v>9683.26</v>
      </c>
      <c r="O60" s="112">
        <v>18302.109999999957</v>
      </c>
      <c r="P60" s="112">
        <v>27176.260000000031</v>
      </c>
      <c r="Q60" s="112">
        <v>37018.379999999932</v>
      </c>
      <c r="R60" s="112">
        <v>45658.090000000113</v>
      </c>
      <c r="S60" s="112">
        <v>54759.419999999911</v>
      </c>
      <c r="T60" s="112">
        <v>64905.739999999911</v>
      </c>
      <c r="U60" s="112">
        <v>73171.11000000003</v>
      </c>
      <c r="V60" s="112">
        <v>82618.29000000027</v>
      </c>
      <c r="W60" s="112">
        <v>92240.299999999843</v>
      </c>
      <c r="X60" s="112">
        <v>101494.39000000009</v>
      </c>
      <c r="Y60" s="112">
        <v>111946.88999999998</v>
      </c>
      <c r="Z60" s="112">
        <v>9618.0200000000186</v>
      </c>
      <c r="AA60" s="112">
        <v>18809.099999999977</v>
      </c>
      <c r="AB60" s="112">
        <v>29350.990000000107</v>
      </c>
      <c r="AC60" s="112">
        <v>40109.609999999986</v>
      </c>
    </row>
    <row r="61" spans="1:29" ht="20.100000000000001" customHeight="1" outlineLevel="1" x14ac:dyDescent="0.2">
      <c r="A61" s="23" t="s">
        <v>59</v>
      </c>
      <c r="B61" s="112">
        <v>6092.24</v>
      </c>
      <c r="C61" s="112">
        <v>11212.86</v>
      </c>
      <c r="D61" s="112">
        <v>18516.04</v>
      </c>
      <c r="E61" s="112">
        <v>22989</v>
      </c>
      <c r="F61" s="112">
        <v>29877.850000000002</v>
      </c>
      <c r="G61" s="112">
        <v>36726.049999999996</v>
      </c>
      <c r="H61" s="112">
        <v>43761.9</v>
      </c>
      <c r="I61" s="112">
        <v>51335.83</v>
      </c>
      <c r="J61" s="112">
        <v>57963.869999999995</v>
      </c>
      <c r="K61" s="112">
        <v>66132.240000000005</v>
      </c>
      <c r="L61" s="112">
        <v>73938.37</v>
      </c>
      <c r="M61" s="112">
        <v>84118.819999999992</v>
      </c>
      <c r="N61" s="112">
        <v>7208.2100000000009</v>
      </c>
      <c r="O61" s="112">
        <v>15476.529999999999</v>
      </c>
      <c r="P61" s="112">
        <v>23011.71</v>
      </c>
      <c r="Q61" s="112">
        <v>30835.42</v>
      </c>
      <c r="R61" s="112">
        <v>39028.410000000003</v>
      </c>
      <c r="S61" s="112">
        <v>47655.490000000005</v>
      </c>
      <c r="T61" s="112">
        <v>58137.04</v>
      </c>
      <c r="U61" s="112">
        <v>66669.42</v>
      </c>
      <c r="V61" s="112">
        <v>75500.510000000009</v>
      </c>
      <c r="W61" s="112">
        <v>86009.53</v>
      </c>
      <c r="X61" s="112">
        <v>95451.95</v>
      </c>
      <c r="Y61" s="112">
        <v>104464.26000000001</v>
      </c>
      <c r="Z61" s="112">
        <v>9738.3500000000022</v>
      </c>
      <c r="AA61" s="112">
        <v>19771.3</v>
      </c>
      <c r="AB61" s="112">
        <v>29591.300000000003</v>
      </c>
      <c r="AC61" s="112">
        <v>42007.11</v>
      </c>
    </row>
    <row r="62" spans="1:29" ht="20.100000000000001" customHeight="1" outlineLevel="1" x14ac:dyDescent="0.2">
      <c r="A62" s="23" t="s">
        <v>64</v>
      </c>
      <c r="B62" s="112">
        <v>-236.01000000000931</v>
      </c>
      <c r="C62" s="112">
        <v>-584.54999999998836</v>
      </c>
      <c r="D62" s="112">
        <v>-706.48999999999069</v>
      </c>
      <c r="E62" s="112">
        <v>-935.8399999999674</v>
      </c>
      <c r="F62" s="112">
        <v>-1030.239999999987</v>
      </c>
      <c r="G62" s="112">
        <v>-1296.9899999999907</v>
      </c>
      <c r="H62" s="112">
        <v>-1614.2199999999721</v>
      </c>
      <c r="I62" s="112">
        <v>-1948.3700000001118</v>
      </c>
      <c r="J62" s="112">
        <v>-2136.7700000000186</v>
      </c>
      <c r="K62" s="112">
        <v>-2417.1100000001024</v>
      </c>
      <c r="L62" s="112">
        <v>-2656.6100000001024</v>
      </c>
      <c r="M62" s="112">
        <v>-2990.4799999998941</v>
      </c>
      <c r="N62" s="112">
        <v>-135.51999999998952</v>
      </c>
      <c r="O62" s="112">
        <v>-376.57000000000698</v>
      </c>
      <c r="P62" s="112">
        <v>-702.76000000000931</v>
      </c>
      <c r="Q62" s="112">
        <v>-932.82999999995809</v>
      </c>
      <c r="R62" s="112">
        <v>-1199.5200000000186</v>
      </c>
      <c r="S62" s="112">
        <v>-1420.0300000000279</v>
      </c>
      <c r="T62" s="112">
        <v>-1714.1100000001024</v>
      </c>
      <c r="U62" s="112">
        <v>-1912.2299999999814</v>
      </c>
      <c r="V62" s="112">
        <v>-2298.8400000000838</v>
      </c>
      <c r="W62" s="112">
        <v>-2503.5</v>
      </c>
      <c r="X62" s="112">
        <v>-2678.0900000000838</v>
      </c>
      <c r="Y62" s="112">
        <v>-3034.0800000001618</v>
      </c>
      <c r="Z62" s="112">
        <v>-206.63000000000102</v>
      </c>
      <c r="AA62" s="112">
        <v>-338.52000000002954</v>
      </c>
      <c r="AB62" s="112">
        <v>-606.6200000000099</v>
      </c>
      <c r="AC62" s="112">
        <v>-912.96999999998661</v>
      </c>
    </row>
    <row r="63" spans="1:29" ht="20.100000000000001" customHeight="1" x14ac:dyDescent="0.2">
      <c r="A63" s="26" t="s">
        <v>3</v>
      </c>
      <c r="B63" s="133">
        <v>12956.59</v>
      </c>
      <c r="C63" s="133">
        <v>31082.33</v>
      </c>
      <c r="D63" s="133">
        <v>48442.78</v>
      </c>
      <c r="E63" s="133">
        <v>68467.259999999995</v>
      </c>
      <c r="F63" s="133">
        <v>89378.14</v>
      </c>
      <c r="G63" s="133">
        <v>107530.97</v>
      </c>
      <c r="H63" s="133">
        <v>128067.29</v>
      </c>
      <c r="I63" s="133">
        <v>144584.12</v>
      </c>
      <c r="J63" s="133">
        <v>163472.35999999999</v>
      </c>
      <c r="K63" s="133">
        <v>185057.59</v>
      </c>
      <c r="L63" s="133">
        <v>204578.58</v>
      </c>
      <c r="M63" s="133">
        <v>227805.34</v>
      </c>
      <c r="N63" s="133">
        <v>17371.87</v>
      </c>
      <c r="O63" s="133">
        <v>38290.94</v>
      </c>
      <c r="P63" s="133">
        <v>58004.160000000003</v>
      </c>
      <c r="Q63" s="133">
        <v>76557.899999999994</v>
      </c>
      <c r="R63" s="133">
        <v>97878.15</v>
      </c>
      <c r="S63" s="133">
        <v>119489.27</v>
      </c>
      <c r="T63" s="133">
        <v>140299.07</v>
      </c>
      <c r="U63" s="133">
        <v>159508.23000000001</v>
      </c>
      <c r="V63" s="133">
        <v>178550.73</v>
      </c>
      <c r="W63" s="133">
        <v>201132.28</v>
      </c>
      <c r="X63" s="133">
        <v>225058.97</v>
      </c>
      <c r="Y63" s="133">
        <v>248060.82</v>
      </c>
      <c r="Z63" s="133">
        <v>19153.34</v>
      </c>
      <c r="AA63" s="133">
        <v>39048.79</v>
      </c>
      <c r="AB63" s="133">
        <v>61871.48</v>
      </c>
      <c r="AC63" s="133">
        <v>82899.350000000006</v>
      </c>
    </row>
    <row r="64" spans="1:29" ht="20.100000000000001" customHeight="1" outlineLevel="1" x14ac:dyDescent="0.2">
      <c r="A64" s="23" t="s">
        <v>57</v>
      </c>
      <c r="B64" s="112">
        <v>12105.34</v>
      </c>
      <c r="C64" s="112">
        <v>28887.91</v>
      </c>
      <c r="D64" s="112">
        <v>44920.98</v>
      </c>
      <c r="E64" s="112">
        <v>63475.99</v>
      </c>
      <c r="F64" s="112">
        <v>82960.789999999994</v>
      </c>
      <c r="G64" s="112">
        <v>99842.5</v>
      </c>
      <c r="H64" s="112">
        <v>119000.13</v>
      </c>
      <c r="I64" s="112">
        <v>134347.57</v>
      </c>
      <c r="J64" s="112">
        <v>152029.29999999999</v>
      </c>
      <c r="K64" s="112">
        <v>172085.06</v>
      </c>
      <c r="L64" s="112">
        <v>190339.91</v>
      </c>
      <c r="M64" s="112">
        <v>211813.4</v>
      </c>
      <c r="N64" s="112">
        <v>16152.36</v>
      </c>
      <c r="O64" s="112">
        <v>35419.120000000003</v>
      </c>
      <c r="P64" s="112">
        <v>53624.85</v>
      </c>
      <c r="Q64" s="112">
        <v>70846.67</v>
      </c>
      <c r="R64" s="112">
        <v>90419.839999999997</v>
      </c>
      <c r="S64" s="112">
        <v>110360.29</v>
      </c>
      <c r="T64" s="112">
        <v>129608.28</v>
      </c>
      <c r="U64" s="112">
        <v>147258</v>
      </c>
      <c r="V64" s="112">
        <v>164838.04</v>
      </c>
      <c r="W64" s="112">
        <v>185866.34</v>
      </c>
      <c r="X64" s="112">
        <v>208022</v>
      </c>
      <c r="Y64" s="112">
        <v>229133.79</v>
      </c>
      <c r="Z64" s="112">
        <v>17707.27</v>
      </c>
      <c r="AA64" s="112">
        <v>36081.08</v>
      </c>
      <c r="AB64" s="112">
        <v>57305.36</v>
      </c>
      <c r="AC64" s="112">
        <v>76715.06</v>
      </c>
    </row>
    <row r="65" spans="1:29" ht="20.100000000000001" customHeight="1" outlineLevel="1" x14ac:dyDescent="0.2">
      <c r="A65" s="23" t="s">
        <v>58</v>
      </c>
      <c r="B65" s="112">
        <v>450.89</v>
      </c>
      <c r="C65" s="112">
        <v>1143.830000000002</v>
      </c>
      <c r="D65" s="112">
        <v>1869.8899999999956</v>
      </c>
      <c r="E65" s="112">
        <v>2670.2299999999968</v>
      </c>
      <c r="F65" s="112">
        <v>3476.8100000000059</v>
      </c>
      <c r="G65" s="112">
        <v>4172.2000000000007</v>
      </c>
      <c r="H65" s="112">
        <v>4892.1699999999892</v>
      </c>
      <c r="I65" s="112">
        <v>5523.1099999999888</v>
      </c>
      <c r="J65" s="112">
        <v>6228.2899999999972</v>
      </c>
      <c r="K65" s="112">
        <v>7069.1899999999987</v>
      </c>
      <c r="L65" s="112">
        <v>7794.4499999999834</v>
      </c>
      <c r="M65" s="112">
        <v>8816.07</v>
      </c>
      <c r="N65" s="112">
        <v>672.29999999999836</v>
      </c>
      <c r="O65" s="112">
        <v>1650.3399999999997</v>
      </c>
      <c r="P65" s="112">
        <v>2482.5700000000052</v>
      </c>
      <c r="Q65" s="112">
        <v>3246.0599999999959</v>
      </c>
      <c r="R65" s="112">
        <v>4208.7499999999982</v>
      </c>
      <c r="S65" s="112">
        <v>5126.0900000000111</v>
      </c>
      <c r="T65" s="112">
        <v>6004.8000000000084</v>
      </c>
      <c r="U65" s="112">
        <v>6922.6600000000108</v>
      </c>
      <c r="V65" s="112">
        <v>7695.5300000000025</v>
      </c>
      <c r="W65" s="112">
        <v>8467.6700000000019</v>
      </c>
      <c r="X65" s="112">
        <v>9407.4700000000012</v>
      </c>
      <c r="Y65" s="112">
        <v>10294.52</v>
      </c>
      <c r="Z65" s="112">
        <v>773.79000000000087</v>
      </c>
      <c r="AA65" s="112">
        <v>1542.4300000000003</v>
      </c>
      <c r="AB65" s="112">
        <v>2357.3000000000029</v>
      </c>
      <c r="AC65" s="112">
        <v>3125.3000000000029</v>
      </c>
    </row>
    <row r="66" spans="1:29" ht="20.100000000000001" customHeight="1" outlineLevel="1" x14ac:dyDescent="0.2">
      <c r="A66" s="23" t="s">
        <v>59</v>
      </c>
      <c r="B66" s="112">
        <v>400.36</v>
      </c>
      <c r="C66" s="112">
        <v>1050.5899999999999</v>
      </c>
      <c r="D66" s="112">
        <v>1651.91</v>
      </c>
      <c r="E66" s="112">
        <v>2321.04</v>
      </c>
      <c r="F66" s="112">
        <v>2940.54</v>
      </c>
      <c r="G66" s="112">
        <v>3516.27</v>
      </c>
      <c r="H66" s="112">
        <v>4174.99</v>
      </c>
      <c r="I66" s="112">
        <v>4713.4399999999996</v>
      </c>
      <c r="J66" s="112">
        <v>5214.7700000000004</v>
      </c>
      <c r="K66" s="112">
        <v>5903.34</v>
      </c>
      <c r="L66" s="112">
        <v>6444.22</v>
      </c>
      <c r="M66" s="112">
        <v>7175.87</v>
      </c>
      <c r="N66" s="112">
        <v>547.21</v>
      </c>
      <c r="O66" s="112">
        <v>1221.48</v>
      </c>
      <c r="P66" s="112">
        <v>1896.74</v>
      </c>
      <c r="Q66" s="112">
        <v>2465.17</v>
      </c>
      <c r="R66" s="112">
        <v>3249.56</v>
      </c>
      <c r="S66" s="112">
        <v>4002.89</v>
      </c>
      <c r="T66" s="112">
        <v>4685.99</v>
      </c>
      <c r="U66" s="112">
        <v>5327.57</v>
      </c>
      <c r="V66" s="112">
        <v>6017.16</v>
      </c>
      <c r="W66" s="112">
        <v>6798.27</v>
      </c>
      <c r="X66" s="112">
        <v>7629.5</v>
      </c>
      <c r="Y66" s="112">
        <v>8632.51</v>
      </c>
      <c r="Z66" s="112">
        <v>672.28</v>
      </c>
      <c r="AA66" s="112">
        <v>1425.28</v>
      </c>
      <c r="AB66" s="112">
        <v>2208.8200000000002</v>
      </c>
      <c r="AC66" s="112">
        <v>3058.99</v>
      </c>
    </row>
    <row r="67" spans="1:29" ht="20.100000000000001" customHeight="1" outlineLevel="1" x14ac:dyDescent="0.2">
      <c r="A67" s="23" t="s">
        <v>64</v>
      </c>
      <c r="B67" s="112">
        <v>0</v>
      </c>
      <c r="C67" s="112">
        <v>0</v>
      </c>
      <c r="D67" s="112">
        <v>0</v>
      </c>
      <c r="E67" s="112">
        <v>0</v>
      </c>
      <c r="F67" s="112">
        <v>0</v>
      </c>
      <c r="G67" s="112">
        <v>0</v>
      </c>
      <c r="H67" s="112">
        <v>0</v>
      </c>
      <c r="I67" s="112">
        <v>0</v>
      </c>
      <c r="J67" s="112">
        <v>0</v>
      </c>
      <c r="K67" s="112">
        <v>0</v>
      </c>
      <c r="L67" s="112">
        <v>0</v>
      </c>
      <c r="M67" s="112">
        <v>0</v>
      </c>
      <c r="N67" s="112">
        <v>0</v>
      </c>
      <c r="O67" s="112">
        <v>0</v>
      </c>
      <c r="P67" s="112">
        <v>0</v>
      </c>
      <c r="Q67" s="112">
        <v>0</v>
      </c>
      <c r="R67" s="112">
        <v>0</v>
      </c>
      <c r="S67" s="112">
        <v>0</v>
      </c>
      <c r="T67" s="112">
        <v>0</v>
      </c>
      <c r="U67" s="112">
        <v>0</v>
      </c>
      <c r="V67" s="112">
        <v>0</v>
      </c>
      <c r="W67" s="112">
        <v>0</v>
      </c>
      <c r="X67" s="112">
        <v>0</v>
      </c>
      <c r="Y67" s="112">
        <v>0</v>
      </c>
      <c r="Z67" s="112">
        <v>0</v>
      </c>
      <c r="AA67" s="112">
        <v>0</v>
      </c>
      <c r="AB67" s="112">
        <v>0</v>
      </c>
      <c r="AC67" s="112">
        <v>0</v>
      </c>
    </row>
    <row r="68" spans="1:29" ht="20.100000000000001" customHeight="1" x14ac:dyDescent="0.2">
      <c r="A68" s="26" t="s">
        <v>144</v>
      </c>
      <c r="B68" s="133">
        <v>60898.46</v>
      </c>
      <c r="C68" s="133">
        <v>119575.66</v>
      </c>
      <c r="D68" s="133">
        <v>169501.75</v>
      </c>
      <c r="E68" s="133">
        <v>231271.34</v>
      </c>
      <c r="F68" s="133">
        <v>291089.19</v>
      </c>
      <c r="G68" s="133">
        <v>344153.56</v>
      </c>
      <c r="H68" s="133">
        <v>404526.61</v>
      </c>
      <c r="I68" s="133">
        <v>454297.59999999998</v>
      </c>
      <c r="J68" s="133">
        <v>512993.58999999997</v>
      </c>
      <c r="K68" s="133">
        <v>575614.99</v>
      </c>
      <c r="L68" s="133">
        <v>621732.58000000007</v>
      </c>
      <c r="M68" s="133">
        <v>713024.66999999993</v>
      </c>
      <c r="N68" s="133">
        <v>66998.37999999999</v>
      </c>
      <c r="O68" s="133">
        <v>124564.14</v>
      </c>
      <c r="P68" s="133">
        <v>188775.53</v>
      </c>
      <c r="Q68" s="133">
        <v>248822.09999999998</v>
      </c>
      <c r="R68" s="133">
        <v>316142.77</v>
      </c>
      <c r="S68" s="133">
        <v>379764.82</v>
      </c>
      <c r="T68" s="133">
        <v>448831.52</v>
      </c>
      <c r="U68" s="133">
        <v>508063.32</v>
      </c>
      <c r="V68" s="133">
        <v>567549.63</v>
      </c>
      <c r="W68" s="133">
        <v>641147.86</v>
      </c>
      <c r="X68" s="133">
        <v>706049.02</v>
      </c>
      <c r="Y68" s="133">
        <v>765332.06</v>
      </c>
      <c r="Z68" s="133">
        <v>66003.75</v>
      </c>
      <c r="AA68" s="133">
        <v>128751.76</v>
      </c>
      <c r="AB68" s="133">
        <v>205225.03</v>
      </c>
      <c r="AC68" s="133">
        <v>273361.33</v>
      </c>
    </row>
    <row r="69" spans="1:29" ht="20.100000000000001" customHeight="1" outlineLevel="1" x14ac:dyDescent="0.2">
      <c r="A69" s="23" t="s">
        <v>57</v>
      </c>
      <c r="B69" s="112">
        <v>55870.52</v>
      </c>
      <c r="C69" s="112">
        <v>108161.18</v>
      </c>
      <c r="D69" s="112">
        <v>154388.6</v>
      </c>
      <c r="E69" s="112">
        <v>210625.24000000002</v>
      </c>
      <c r="F69" s="112">
        <v>266153.07</v>
      </c>
      <c r="G69" s="112">
        <v>315290.63</v>
      </c>
      <c r="H69" s="112">
        <v>370600.02999999997</v>
      </c>
      <c r="I69" s="112">
        <v>416331.48</v>
      </c>
      <c r="J69" s="112">
        <v>470483.98</v>
      </c>
      <c r="K69" s="112">
        <v>528438.04</v>
      </c>
      <c r="L69" s="112">
        <v>570463.59000000008</v>
      </c>
      <c r="M69" s="112">
        <v>657627.43999999994</v>
      </c>
      <c r="N69" s="112">
        <v>61901.31</v>
      </c>
      <c r="O69" s="112">
        <v>114501.36</v>
      </c>
      <c r="P69" s="112">
        <v>173895.35</v>
      </c>
      <c r="Q69" s="112">
        <v>229017.72999999998</v>
      </c>
      <c r="R69" s="112">
        <v>291271.96000000002</v>
      </c>
      <c r="S69" s="112">
        <v>348701.42</v>
      </c>
      <c r="T69" s="112">
        <v>412067.32</v>
      </c>
      <c r="U69" s="112">
        <v>467221.17000000004</v>
      </c>
      <c r="V69" s="112">
        <v>521775.02</v>
      </c>
      <c r="W69" s="112">
        <v>590512.20000000007</v>
      </c>
      <c r="X69" s="112">
        <v>648857.4</v>
      </c>
      <c r="Y69" s="112">
        <v>701621.99000000011</v>
      </c>
      <c r="Z69" s="112">
        <v>60980.86</v>
      </c>
      <c r="AA69" s="112">
        <v>118953.75</v>
      </c>
      <c r="AB69" s="112">
        <v>188294.6</v>
      </c>
      <c r="AC69" s="112">
        <v>251514.22</v>
      </c>
    </row>
    <row r="70" spans="1:29" ht="20.100000000000001" customHeight="1" outlineLevel="1" x14ac:dyDescent="0.2">
      <c r="A70" s="23" t="s">
        <v>58</v>
      </c>
      <c r="B70" s="112">
        <v>2209.6200000000022</v>
      </c>
      <c r="C70" s="112">
        <v>6370.5900000000101</v>
      </c>
      <c r="D70" s="112">
        <v>8234.2899999999936</v>
      </c>
      <c r="E70" s="112">
        <v>11259.409999999976</v>
      </c>
      <c r="F70" s="112">
        <v>12977.259999999995</v>
      </c>
      <c r="G70" s="112">
        <v>14999.089999999993</v>
      </c>
      <c r="H70" s="112">
        <v>17509.190000000017</v>
      </c>
      <c r="I70" s="112">
        <v>19528.029999999995</v>
      </c>
      <c r="J70" s="112">
        <v>21844.509999999987</v>
      </c>
      <c r="K70" s="112">
        <v>24278.869999999952</v>
      </c>
      <c r="L70" s="112">
        <v>26162.729999999992</v>
      </c>
      <c r="M70" s="112">
        <v>28038.1</v>
      </c>
      <c r="N70" s="112">
        <v>2612.1599999999926</v>
      </c>
      <c r="O70" s="112">
        <v>4583.0499999999993</v>
      </c>
      <c r="P70" s="112">
        <v>7412.8999999999933</v>
      </c>
      <c r="Q70" s="112">
        <v>9866.0099999999948</v>
      </c>
      <c r="R70" s="112">
        <v>12389.969999999998</v>
      </c>
      <c r="S70" s="112">
        <v>14123.050000000025</v>
      </c>
      <c r="T70" s="112">
        <v>16875.37000000001</v>
      </c>
      <c r="U70" s="112">
        <v>18783.539999999964</v>
      </c>
      <c r="V70" s="112">
        <v>21101.769999999986</v>
      </c>
      <c r="W70" s="112">
        <v>23440.189999999915</v>
      </c>
      <c r="X70" s="112">
        <v>25766.189999999995</v>
      </c>
      <c r="Y70" s="112">
        <v>28748.99</v>
      </c>
      <c r="Z70" s="112">
        <v>2574.1500000000015</v>
      </c>
      <c r="AA70" s="112">
        <v>5021.3199999999924</v>
      </c>
      <c r="AB70" s="112">
        <v>7652.3999999999942</v>
      </c>
      <c r="AC70" s="112">
        <v>10883.640000000043</v>
      </c>
    </row>
    <row r="71" spans="1:29" ht="20.100000000000001" customHeight="1" outlineLevel="1" x14ac:dyDescent="0.2">
      <c r="A71" s="23" t="s">
        <v>59</v>
      </c>
      <c r="B71" s="112">
        <v>2818.32</v>
      </c>
      <c r="C71" s="112">
        <v>5043.8900000000003</v>
      </c>
      <c r="D71" s="112">
        <v>6878.86</v>
      </c>
      <c r="E71" s="112">
        <v>9386.69</v>
      </c>
      <c r="F71" s="112">
        <v>11958.86</v>
      </c>
      <c r="G71" s="112">
        <v>13863.84</v>
      </c>
      <c r="H71" s="112">
        <v>16417.39</v>
      </c>
      <c r="I71" s="112">
        <v>18438.09</v>
      </c>
      <c r="J71" s="112">
        <v>20665.099999999999</v>
      </c>
      <c r="K71" s="112">
        <v>22898.080000000002</v>
      </c>
      <c r="L71" s="112">
        <v>25106.26</v>
      </c>
      <c r="M71" s="112">
        <v>27359.13</v>
      </c>
      <c r="N71" s="112">
        <v>2484.91</v>
      </c>
      <c r="O71" s="112">
        <v>5479.73</v>
      </c>
      <c r="P71" s="112">
        <v>7467.28</v>
      </c>
      <c r="Q71" s="112">
        <v>9938.36</v>
      </c>
      <c r="R71" s="112">
        <v>12480.84</v>
      </c>
      <c r="S71" s="112">
        <v>16940.349999999999</v>
      </c>
      <c r="T71" s="112">
        <v>19888.830000000002</v>
      </c>
      <c r="U71" s="112">
        <v>22058.61</v>
      </c>
      <c r="V71" s="112">
        <v>24672.84</v>
      </c>
      <c r="W71" s="112">
        <v>27195.47</v>
      </c>
      <c r="X71" s="112">
        <v>31425.43</v>
      </c>
      <c r="Y71" s="112">
        <v>34961.08</v>
      </c>
      <c r="Z71" s="112">
        <v>2448.7399999999998</v>
      </c>
      <c r="AA71" s="112">
        <v>4776.6899999999996</v>
      </c>
      <c r="AB71" s="112">
        <v>9278.0300000000007</v>
      </c>
      <c r="AC71" s="112">
        <v>10963.47</v>
      </c>
    </row>
    <row r="72" spans="1:29" ht="20.100000000000001" customHeight="1" outlineLevel="1" x14ac:dyDescent="0.2">
      <c r="A72" s="23" t="s">
        <v>64</v>
      </c>
      <c r="B72" s="112">
        <v>0</v>
      </c>
      <c r="C72" s="112">
        <v>0</v>
      </c>
      <c r="D72" s="112">
        <v>0</v>
      </c>
      <c r="E72" s="112">
        <v>0</v>
      </c>
      <c r="F72" s="112">
        <v>0</v>
      </c>
      <c r="G72" s="112">
        <v>0</v>
      </c>
      <c r="H72" s="112">
        <v>0</v>
      </c>
      <c r="I72" s="112">
        <v>0</v>
      </c>
      <c r="J72" s="112">
        <v>0</v>
      </c>
      <c r="K72" s="112">
        <v>0</v>
      </c>
      <c r="L72" s="112">
        <v>0</v>
      </c>
      <c r="M72" s="112">
        <v>0</v>
      </c>
      <c r="N72" s="112">
        <v>0</v>
      </c>
      <c r="O72" s="112">
        <v>0</v>
      </c>
      <c r="P72" s="112">
        <v>0</v>
      </c>
      <c r="Q72" s="112">
        <v>0</v>
      </c>
      <c r="R72" s="112">
        <v>0</v>
      </c>
      <c r="S72" s="112">
        <v>0</v>
      </c>
      <c r="T72" s="112">
        <v>0</v>
      </c>
      <c r="U72" s="112">
        <v>0</v>
      </c>
      <c r="V72" s="112">
        <v>0</v>
      </c>
      <c r="W72" s="112">
        <v>0</v>
      </c>
      <c r="X72" s="112">
        <v>0</v>
      </c>
      <c r="Y72" s="112">
        <v>0</v>
      </c>
      <c r="Z72" s="112">
        <v>0</v>
      </c>
      <c r="AA72" s="112">
        <v>0</v>
      </c>
      <c r="AB72" s="112">
        <v>0</v>
      </c>
      <c r="AC72" s="112">
        <v>0</v>
      </c>
    </row>
    <row r="73" spans="1:29" ht="20.100000000000001" customHeight="1" x14ac:dyDescent="0.2">
      <c r="A73" s="26" t="s">
        <v>1</v>
      </c>
      <c r="B73" s="133">
        <v>75234.31</v>
      </c>
      <c r="C73" s="133">
        <v>209017.25</v>
      </c>
      <c r="D73" s="133">
        <v>314534.75</v>
      </c>
      <c r="E73" s="133">
        <v>432763.41</v>
      </c>
      <c r="F73" s="133">
        <v>556082.91</v>
      </c>
      <c r="G73" s="133">
        <v>664851.2699999999</v>
      </c>
      <c r="H73" s="133">
        <v>800134.03</v>
      </c>
      <c r="I73" s="133">
        <v>931315.6399999999</v>
      </c>
      <c r="J73" s="133">
        <v>1040926.48</v>
      </c>
      <c r="K73" s="133">
        <v>1184065.6200000001</v>
      </c>
      <c r="L73" s="133">
        <v>1336599.6200000001</v>
      </c>
      <c r="M73" s="133">
        <v>1481782.27</v>
      </c>
      <c r="N73" s="133">
        <v>109653.8</v>
      </c>
      <c r="O73" s="133">
        <v>228407.96000000002</v>
      </c>
      <c r="P73" s="133">
        <v>351457.02999999997</v>
      </c>
      <c r="Q73" s="133">
        <v>498909.87</v>
      </c>
      <c r="R73" s="133">
        <v>628430.41999999993</v>
      </c>
      <c r="S73" s="133">
        <v>755186.86</v>
      </c>
      <c r="T73" s="133">
        <v>892002.86</v>
      </c>
      <c r="U73" s="133">
        <v>1004930.0399999999</v>
      </c>
      <c r="V73" s="133">
        <v>1132907.02</v>
      </c>
      <c r="W73" s="133">
        <v>1302020.0899999999</v>
      </c>
      <c r="X73" s="133">
        <v>1446438.2899999998</v>
      </c>
      <c r="Y73" s="133">
        <v>1609770.04</v>
      </c>
      <c r="Z73" s="133">
        <v>103060.73000000001</v>
      </c>
      <c r="AA73" s="133">
        <v>236681.09999999998</v>
      </c>
      <c r="AB73" s="133">
        <v>377355.15</v>
      </c>
      <c r="AC73" s="133">
        <v>548199.87</v>
      </c>
    </row>
    <row r="74" spans="1:29" ht="20.100000000000001" customHeight="1" outlineLevel="1" x14ac:dyDescent="0.2">
      <c r="A74" s="23" t="s">
        <v>57</v>
      </c>
      <c r="B74" s="112">
        <v>70375.149999999994</v>
      </c>
      <c r="C74" s="112">
        <v>195581.39</v>
      </c>
      <c r="D74" s="112">
        <v>294430.03999999998</v>
      </c>
      <c r="E74" s="112">
        <v>405159.56</v>
      </c>
      <c r="F74" s="112">
        <v>518554.67</v>
      </c>
      <c r="G74" s="112">
        <v>619898.04999999993</v>
      </c>
      <c r="H74" s="112">
        <v>746337.55</v>
      </c>
      <c r="I74" s="112">
        <v>870505.58</v>
      </c>
      <c r="J74" s="112">
        <v>972631.03999999992</v>
      </c>
      <c r="K74" s="112">
        <v>1106643.3999999999</v>
      </c>
      <c r="L74" s="112">
        <v>1252369.7999999998</v>
      </c>
      <c r="M74" s="112">
        <v>1389194.1600000001</v>
      </c>
      <c r="N74" s="112">
        <v>102080.75</v>
      </c>
      <c r="O74" s="112">
        <v>212767.59000000003</v>
      </c>
      <c r="P74" s="112">
        <v>327531.95999999996</v>
      </c>
      <c r="Q74" s="112">
        <v>466923.47</v>
      </c>
      <c r="R74" s="112">
        <v>582144.6399999999</v>
      </c>
      <c r="S74" s="112">
        <v>698915.73</v>
      </c>
      <c r="T74" s="112">
        <v>825306.52999999991</v>
      </c>
      <c r="U74" s="112">
        <v>929932.29999999993</v>
      </c>
      <c r="V74" s="112">
        <v>1048395.56</v>
      </c>
      <c r="W74" s="112">
        <v>1206610.7799999998</v>
      </c>
      <c r="X74" s="112">
        <v>1342509.5999999999</v>
      </c>
      <c r="Y74" s="112">
        <v>1493825.1</v>
      </c>
      <c r="Z74" s="112">
        <v>94935.420000000013</v>
      </c>
      <c r="AA74" s="112">
        <v>218132.69999999998</v>
      </c>
      <c r="AB74" s="112">
        <v>347778.44000000006</v>
      </c>
      <c r="AC74" s="112">
        <v>507959.73</v>
      </c>
    </row>
    <row r="75" spans="1:29" ht="20.100000000000001" customHeight="1" outlineLevel="1" x14ac:dyDescent="0.2">
      <c r="A75" s="23" t="s">
        <v>58</v>
      </c>
      <c r="B75" s="112">
        <v>2283.9600000000037</v>
      </c>
      <c r="C75" s="112">
        <v>6366.3099999999858</v>
      </c>
      <c r="D75" s="112">
        <v>9545.0500000000211</v>
      </c>
      <c r="E75" s="112">
        <v>13088.459999999977</v>
      </c>
      <c r="F75" s="112">
        <v>17494.260000000049</v>
      </c>
      <c r="G75" s="112">
        <v>20971.47999999997</v>
      </c>
      <c r="H75" s="112">
        <v>25094.34999999998</v>
      </c>
      <c r="I75" s="112">
        <v>28343.089999999938</v>
      </c>
      <c r="J75" s="112">
        <v>31846.750000000058</v>
      </c>
      <c r="K75" s="112">
        <v>36092.650000000205</v>
      </c>
      <c r="L75" s="112">
        <v>39273.320000000298</v>
      </c>
      <c r="M75" s="112">
        <v>43186.73</v>
      </c>
      <c r="N75" s="112">
        <v>3504.430000000003</v>
      </c>
      <c r="O75" s="112">
        <v>7248.0499999999956</v>
      </c>
      <c r="P75" s="112">
        <v>11128.440000000008</v>
      </c>
      <c r="Q75" s="112">
        <v>14883.990000000023</v>
      </c>
      <c r="R75" s="112">
        <v>19598.820000000029</v>
      </c>
      <c r="S75" s="112">
        <v>23809.530000000006</v>
      </c>
      <c r="T75" s="112">
        <v>28248.70000000007</v>
      </c>
      <c r="U75" s="112">
        <v>31790.989999999991</v>
      </c>
      <c r="V75" s="112">
        <v>35792.549999999967</v>
      </c>
      <c r="W75" s="112">
        <v>40424.170000000056</v>
      </c>
      <c r="X75" s="112">
        <v>44013.889999999941</v>
      </c>
      <c r="Y75" s="112">
        <v>49119.06</v>
      </c>
      <c r="Z75" s="112">
        <v>3436.5200000000041</v>
      </c>
      <c r="AA75" s="112">
        <v>7847.0499999999884</v>
      </c>
      <c r="AB75" s="112">
        <v>12473.879999999946</v>
      </c>
      <c r="AC75" s="112">
        <v>16956.910000000033</v>
      </c>
    </row>
    <row r="76" spans="1:29" ht="20.100000000000001" customHeight="1" outlineLevel="1" x14ac:dyDescent="0.2">
      <c r="A76" s="23" t="s">
        <v>59</v>
      </c>
      <c r="B76" s="112">
        <v>2575.1999999999998</v>
      </c>
      <c r="C76" s="112">
        <v>7069.55</v>
      </c>
      <c r="D76" s="112">
        <v>10559.66</v>
      </c>
      <c r="E76" s="112">
        <v>14515.39</v>
      </c>
      <c r="F76" s="112">
        <v>20033.98</v>
      </c>
      <c r="G76" s="112">
        <v>23981.74</v>
      </c>
      <c r="H76" s="112">
        <v>28702.13</v>
      </c>
      <c r="I76" s="112">
        <v>32466.97</v>
      </c>
      <c r="J76" s="112">
        <v>36448.69</v>
      </c>
      <c r="K76" s="112">
        <v>41329.57</v>
      </c>
      <c r="L76" s="112">
        <v>44956.5</v>
      </c>
      <c r="M76" s="112">
        <v>49401.38</v>
      </c>
      <c r="N76" s="112">
        <v>4068.62</v>
      </c>
      <c r="O76" s="112">
        <v>8392.32</v>
      </c>
      <c r="P76" s="112">
        <v>12796.63</v>
      </c>
      <c r="Q76" s="112">
        <v>17102.41</v>
      </c>
      <c r="R76" s="112">
        <v>26686.959999999999</v>
      </c>
      <c r="S76" s="112">
        <v>32461.599999999999</v>
      </c>
      <c r="T76" s="112">
        <v>38447.630000000005</v>
      </c>
      <c r="U76" s="112">
        <v>43206.75</v>
      </c>
      <c r="V76" s="112">
        <v>48718.909999999996</v>
      </c>
      <c r="W76" s="112">
        <v>54985.14</v>
      </c>
      <c r="X76" s="112">
        <v>59914.8</v>
      </c>
      <c r="Y76" s="112">
        <v>66825.88</v>
      </c>
      <c r="Z76" s="112">
        <v>4688.79</v>
      </c>
      <c r="AA76" s="112">
        <v>10701.35</v>
      </c>
      <c r="AB76" s="112">
        <v>17102.830000000002</v>
      </c>
      <c r="AC76" s="112">
        <v>23283.23</v>
      </c>
    </row>
    <row r="77" spans="1:29" ht="20.100000000000001" customHeight="1" outlineLevel="1" x14ac:dyDescent="0.2">
      <c r="A77" s="23" t="s">
        <v>64</v>
      </c>
      <c r="B77" s="112">
        <v>0</v>
      </c>
      <c r="C77" s="112">
        <v>0</v>
      </c>
      <c r="D77" s="112">
        <v>0</v>
      </c>
      <c r="E77" s="112">
        <v>0</v>
      </c>
      <c r="F77" s="112">
        <v>0</v>
      </c>
      <c r="G77" s="112">
        <v>0</v>
      </c>
      <c r="H77" s="112">
        <v>0</v>
      </c>
      <c r="I77" s="112">
        <v>0</v>
      </c>
      <c r="J77" s="112">
        <v>0</v>
      </c>
      <c r="K77" s="112">
        <v>0</v>
      </c>
      <c r="L77" s="112">
        <v>0</v>
      </c>
      <c r="M77" s="112">
        <v>0</v>
      </c>
      <c r="N77" s="112">
        <v>0</v>
      </c>
      <c r="O77" s="112">
        <v>0</v>
      </c>
      <c r="P77" s="112">
        <v>0</v>
      </c>
      <c r="Q77" s="112">
        <v>0</v>
      </c>
      <c r="R77" s="112">
        <v>0</v>
      </c>
      <c r="S77" s="112">
        <v>0</v>
      </c>
      <c r="T77" s="112">
        <v>0</v>
      </c>
      <c r="U77" s="112">
        <v>0</v>
      </c>
      <c r="V77" s="112">
        <v>0</v>
      </c>
      <c r="W77" s="112">
        <v>0</v>
      </c>
      <c r="X77" s="112">
        <v>0</v>
      </c>
      <c r="Y77" s="112">
        <v>0</v>
      </c>
      <c r="Z77" s="112">
        <v>0</v>
      </c>
      <c r="AA77" s="112">
        <v>0</v>
      </c>
      <c r="AB77" s="112">
        <v>0</v>
      </c>
      <c r="AC77" s="112">
        <v>0</v>
      </c>
    </row>
    <row r="78" spans="1:29" ht="20.100000000000001" customHeight="1" x14ac:dyDescent="0.2">
      <c r="A78" s="26" t="s">
        <v>8</v>
      </c>
      <c r="B78" s="133">
        <v>24691.279999999999</v>
      </c>
      <c r="C78" s="133">
        <v>53567.05</v>
      </c>
      <c r="D78" s="133">
        <v>78458.97</v>
      </c>
      <c r="E78" s="133">
        <v>107534.48</v>
      </c>
      <c r="F78" s="133">
        <v>136524.67000000001</v>
      </c>
      <c r="G78" s="133">
        <v>165870.66</v>
      </c>
      <c r="H78" s="133">
        <v>199465.73</v>
      </c>
      <c r="I78" s="133">
        <v>221404.73</v>
      </c>
      <c r="J78" s="133">
        <v>251104.78</v>
      </c>
      <c r="K78" s="133">
        <v>284054.92</v>
      </c>
      <c r="L78" s="133">
        <v>315463.78999999998</v>
      </c>
      <c r="M78" s="133">
        <v>343430.53</v>
      </c>
      <c r="N78" s="133">
        <v>29472</v>
      </c>
      <c r="O78" s="133">
        <v>56640.97</v>
      </c>
      <c r="P78" s="133">
        <v>85684.41</v>
      </c>
      <c r="Q78" s="133">
        <v>118933.36</v>
      </c>
      <c r="R78" s="133">
        <v>147770.23999999999</v>
      </c>
      <c r="S78" s="133">
        <v>178325.92</v>
      </c>
      <c r="T78" s="133">
        <v>211675.66</v>
      </c>
      <c r="U78" s="133">
        <v>236395.76</v>
      </c>
      <c r="V78" s="133">
        <v>267195.62</v>
      </c>
      <c r="W78" s="133">
        <v>307629.3</v>
      </c>
      <c r="X78" s="133">
        <v>346149.3</v>
      </c>
      <c r="Y78" s="133">
        <v>377765.51</v>
      </c>
      <c r="Z78" s="133">
        <v>32056</v>
      </c>
      <c r="AA78" s="133">
        <v>61086.68</v>
      </c>
      <c r="AB78" s="133">
        <v>90542.68</v>
      </c>
      <c r="AC78" s="133">
        <v>122512.36</v>
      </c>
    </row>
    <row r="79" spans="1:29" ht="20.100000000000001" customHeight="1" outlineLevel="1" x14ac:dyDescent="0.2">
      <c r="A79" s="23" t="s">
        <v>57</v>
      </c>
      <c r="B79" s="112">
        <v>23181.279999999999</v>
      </c>
      <c r="C79" s="112">
        <v>50657.05</v>
      </c>
      <c r="D79" s="112">
        <v>73989.97</v>
      </c>
      <c r="E79" s="112">
        <v>101296.48</v>
      </c>
      <c r="F79" s="112">
        <v>128600.67</v>
      </c>
      <c r="G79" s="112">
        <v>156100.66</v>
      </c>
      <c r="H79" s="112">
        <v>187829.73</v>
      </c>
      <c r="I79" s="112">
        <v>208313.73</v>
      </c>
      <c r="J79" s="112">
        <v>236342.78</v>
      </c>
      <c r="K79" s="112">
        <v>267438.92</v>
      </c>
      <c r="L79" s="112">
        <v>296872.78999999998</v>
      </c>
      <c r="M79" s="112">
        <v>322812.53000000003</v>
      </c>
      <c r="N79" s="112">
        <v>27448</v>
      </c>
      <c r="O79" s="112">
        <v>53742.97</v>
      </c>
      <c r="P79" s="112">
        <v>79610.41</v>
      </c>
      <c r="Q79" s="112">
        <v>110748.36</v>
      </c>
      <c r="R79" s="112">
        <v>137659.24</v>
      </c>
      <c r="S79" s="112">
        <v>166029.92000000001</v>
      </c>
      <c r="T79" s="112">
        <v>197111.66</v>
      </c>
      <c r="U79" s="112">
        <v>220010.76</v>
      </c>
      <c r="V79" s="112">
        <v>248745.62</v>
      </c>
      <c r="W79" s="112">
        <v>286828.3</v>
      </c>
      <c r="X79" s="112">
        <v>323154.3</v>
      </c>
      <c r="Y79" s="112">
        <v>352597.51</v>
      </c>
      <c r="Z79" s="112">
        <v>29729</v>
      </c>
      <c r="AA79" s="112">
        <v>56604.68</v>
      </c>
      <c r="AB79" s="112">
        <v>83702.679999999993</v>
      </c>
      <c r="AC79" s="112">
        <v>113368.36</v>
      </c>
    </row>
    <row r="80" spans="1:29" ht="20.100000000000001" customHeight="1" outlineLevel="1" x14ac:dyDescent="0.2">
      <c r="A80" s="23" t="s">
        <v>58</v>
      </c>
      <c r="B80" s="112">
        <v>716</v>
      </c>
      <c r="C80" s="112">
        <v>1375</v>
      </c>
      <c r="D80" s="112">
        <v>2178</v>
      </c>
      <c r="E80" s="112">
        <v>3108</v>
      </c>
      <c r="F80" s="112">
        <v>3952.0000000000146</v>
      </c>
      <c r="G80" s="112">
        <v>4888</v>
      </c>
      <c r="H80" s="112">
        <v>5700</v>
      </c>
      <c r="I80" s="112">
        <v>6404</v>
      </c>
      <c r="J80" s="112">
        <v>7126</v>
      </c>
      <c r="K80" s="112">
        <v>8021</v>
      </c>
      <c r="L80" s="112">
        <v>8815</v>
      </c>
      <c r="M80" s="112">
        <v>9938</v>
      </c>
      <c r="N80" s="112">
        <v>922</v>
      </c>
      <c r="O80" s="112">
        <v>1375</v>
      </c>
      <c r="P80" s="112">
        <v>2834</v>
      </c>
      <c r="Q80" s="112">
        <v>3856</v>
      </c>
      <c r="R80" s="112">
        <v>4759</v>
      </c>
      <c r="S80" s="112">
        <v>5803</v>
      </c>
      <c r="T80" s="112">
        <v>6883</v>
      </c>
      <c r="U80" s="112">
        <v>7718</v>
      </c>
      <c r="V80" s="112">
        <v>8695</v>
      </c>
      <c r="W80" s="112">
        <v>9694</v>
      </c>
      <c r="X80" s="112">
        <v>10688</v>
      </c>
      <c r="Y80" s="112">
        <v>11572</v>
      </c>
      <c r="Z80" s="112">
        <v>979</v>
      </c>
      <c r="AA80" s="112">
        <v>1913</v>
      </c>
      <c r="AB80" s="112">
        <v>2814</v>
      </c>
      <c r="AC80" s="112">
        <v>3745</v>
      </c>
    </row>
    <row r="81" spans="1:29" ht="20.100000000000001" customHeight="1" outlineLevel="1" x14ac:dyDescent="0.2">
      <c r="A81" s="23" t="s">
        <v>59</v>
      </c>
      <c r="B81" s="112">
        <v>796</v>
      </c>
      <c r="C81" s="112">
        <v>1572</v>
      </c>
      <c r="D81" s="112">
        <v>2350</v>
      </c>
      <c r="E81" s="112">
        <v>3195</v>
      </c>
      <c r="F81" s="112">
        <v>4071</v>
      </c>
      <c r="G81" s="112">
        <v>4989</v>
      </c>
      <c r="H81" s="112">
        <v>6111</v>
      </c>
      <c r="I81" s="112">
        <v>6917</v>
      </c>
      <c r="J81" s="112">
        <v>7921</v>
      </c>
      <c r="K81" s="112">
        <v>9006</v>
      </c>
      <c r="L81" s="112">
        <v>10216</v>
      </c>
      <c r="M81" s="112">
        <v>11187</v>
      </c>
      <c r="N81" s="112">
        <v>1146</v>
      </c>
      <c r="O81" s="112">
        <v>1572</v>
      </c>
      <c r="P81" s="112">
        <v>3298</v>
      </c>
      <c r="Q81" s="112">
        <v>4433</v>
      </c>
      <c r="R81" s="112">
        <v>5523</v>
      </c>
      <c r="S81" s="112">
        <v>6668</v>
      </c>
      <c r="T81" s="112">
        <v>7900</v>
      </c>
      <c r="U81" s="112">
        <v>8886</v>
      </c>
      <c r="V81" s="112">
        <v>10006</v>
      </c>
      <c r="W81" s="112">
        <v>11374</v>
      </c>
      <c r="X81" s="112">
        <v>12580</v>
      </c>
      <c r="Y81" s="112">
        <v>13877</v>
      </c>
      <c r="Z81" s="112">
        <v>1353</v>
      </c>
      <c r="AA81" s="112">
        <v>2636</v>
      </c>
      <c r="AB81" s="112">
        <v>4180</v>
      </c>
      <c r="AC81" s="112">
        <v>5641</v>
      </c>
    </row>
    <row r="82" spans="1:29" ht="20.100000000000001" customHeight="1" outlineLevel="1" x14ac:dyDescent="0.2">
      <c r="A82" s="23" t="s">
        <v>64</v>
      </c>
      <c r="B82" s="112">
        <v>-2</v>
      </c>
      <c r="C82" s="112">
        <v>-37</v>
      </c>
      <c r="D82" s="112">
        <v>-59</v>
      </c>
      <c r="E82" s="112">
        <v>-65</v>
      </c>
      <c r="F82" s="112">
        <v>-99</v>
      </c>
      <c r="G82" s="112">
        <v>-107</v>
      </c>
      <c r="H82" s="112">
        <v>-175</v>
      </c>
      <c r="I82" s="112">
        <v>-230</v>
      </c>
      <c r="J82" s="112">
        <v>-285</v>
      </c>
      <c r="K82" s="112">
        <v>-411</v>
      </c>
      <c r="L82" s="112">
        <v>-440</v>
      </c>
      <c r="M82" s="112">
        <v>-507</v>
      </c>
      <c r="N82" s="112">
        <v>-44</v>
      </c>
      <c r="O82" s="112">
        <v>-49</v>
      </c>
      <c r="P82" s="112">
        <v>-58</v>
      </c>
      <c r="Q82" s="112">
        <v>-104</v>
      </c>
      <c r="R82" s="112">
        <v>-171</v>
      </c>
      <c r="S82" s="112">
        <v>-175</v>
      </c>
      <c r="T82" s="112">
        <v>-219</v>
      </c>
      <c r="U82" s="112">
        <v>-219</v>
      </c>
      <c r="V82" s="112">
        <v>-251</v>
      </c>
      <c r="W82" s="112">
        <v>-267</v>
      </c>
      <c r="X82" s="112">
        <v>-273</v>
      </c>
      <c r="Y82" s="112">
        <v>-281</v>
      </c>
      <c r="Z82" s="112">
        <v>-5</v>
      </c>
      <c r="AA82" s="112">
        <v>-67</v>
      </c>
      <c r="AB82" s="112">
        <v>-154</v>
      </c>
      <c r="AC82" s="112">
        <v>-242</v>
      </c>
    </row>
    <row r="83" spans="1:29" ht="19.5" customHeight="1" x14ac:dyDescent="0.2">
      <c r="A83" s="26" t="s">
        <v>142</v>
      </c>
      <c r="B83" s="133">
        <v>13665.23</v>
      </c>
      <c r="C83" s="133">
        <v>23982.82</v>
      </c>
      <c r="D83" s="133">
        <v>36016.920000000006</v>
      </c>
      <c r="E83" s="133">
        <v>47321.05</v>
      </c>
      <c r="F83" s="133">
        <v>60536.89</v>
      </c>
      <c r="G83" s="133">
        <v>73636.429999999993</v>
      </c>
      <c r="H83" s="133">
        <v>87430.26</v>
      </c>
      <c r="I83" s="133">
        <v>99117.4</v>
      </c>
      <c r="J83" s="133">
        <v>110770.66999999998</v>
      </c>
      <c r="K83" s="133">
        <v>126202.34</v>
      </c>
      <c r="L83" s="133">
        <v>138801.33000000002</v>
      </c>
      <c r="M83" s="133">
        <v>152056.85</v>
      </c>
      <c r="N83" s="133">
        <v>15149.78</v>
      </c>
      <c r="O83" s="133">
        <v>27078.13</v>
      </c>
      <c r="P83" s="133">
        <v>39051.61</v>
      </c>
      <c r="Q83" s="133">
        <v>53246.28</v>
      </c>
      <c r="R83" s="133">
        <v>69723.06</v>
      </c>
      <c r="S83" s="133">
        <v>83534.89</v>
      </c>
      <c r="T83" s="133">
        <v>95316.9</v>
      </c>
      <c r="U83" s="133">
        <v>107300.92</v>
      </c>
      <c r="V83" s="133">
        <v>121677.03</v>
      </c>
      <c r="W83" s="133">
        <v>135502.82999999999</v>
      </c>
      <c r="X83" s="133">
        <v>149743.68000000002</v>
      </c>
      <c r="Y83" s="133">
        <v>162788.54999999999</v>
      </c>
      <c r="Z83" s="133">
        <v>15848.95</v>
      </c>
      <c r="AA83" s="133">
        <v>28965.22</v>
      </c>
      <c r="AB83" s="133">
        <v>43201.52</v>
      </c>
      <c r="AC83" s="133">
        <v>56835.74</v>
      </c>
    </row>
    <row r="84" spans="1:29" ht="19.5" customHeight="1" outlineLevel="1" x14ac:dyDescent="0.2">
      <c r="A84" s="23" t="s">
        <v>57</v>
      </c>
      <c r="B84" s="112">
        <v>13586.57</v>
      </c>
      <c r="C84" s="112">
        <v>23762.43</v>
      </c>
      <c r="D84" s="112">
        <v>35025.380000000005</v>
      </c>
      <c r="E84" s="112">
        <v>45806.979999999996</v>
      </c>
      <c r="F84" s="112">
        <v>58481.1</v>
      </c>
      <c r="G84" s="112">
        <v>70834.63</v>
      </c>
      <c r="H84" s="112">
        <v>83886.75</v>
      </c>
      <c r="I84" s="112">
        <v>95487.909999999989</v>
      </c>
      <c r="J84" s="112">
        <v>106522.85999999999</v>
      </c>
      <c r="K84" s="112">
        <v>121594.75</v>
      </c>
      <c r="L84" s="112">
        <v>134066.36000000002</v>
      </c>
      <c r="M84" s="112">
        <v>147493.21</v>
      </c>
      <c r="N84" s="112">
        <v>13827.07</v>
      </c>
      <c r="O84" s="112">
        <v>25869.170000000002</v>
      </c>
      <c r="P84" s="112">
        <v>37279.57</v>
      </c>
      <c r="Q84" s="112">
        <v>50774.21</v>
      </c>
      <c r="R84" s="112">
        <v>66367.289999999994</v>
      </c>
      <c r="S84" s="112">
        <v>80630.900000000009</v>
      </c>
      <c r="T84" s="112">
        <v>91483.319999999992</v>
      </c>
      <c r="U84" s="112">
        <v>103194.91</v>
      </c>
      <c r="V84" s="112">
        <v>116947.22</v>
      </c>
      <c r="W84" s="112">
        <v>130509.79000000001</v>
      </c>
      <c r="X84" s="112">
        <v>144021.06</v>
      </c>
      <c r="Y84" s="112">
        <v>157844.24</v>
      </c>
      <c r="Z84" s="112">
        <v>13870.3</v>
      </c>
      <c r="AA84" s="112">
        <v>27020.36</v>
      </c>
      <c r="AB84" s="112">
        <v>40453.789999999994</v>
      </c>
      <c r="AC84" s="112">
        <v>53240.32</v>
      </c>
    </row>
    <row r="85" spans="1:29" ht="19.5" customHeight="1" outlineLevel="1" x14ac:dyDescent="0.2">
      <c r="A85" s="23" t="s">
        <v>58</v>
      </c>
      <c r="B85" s="112">
        <v>26.480000000000217</v>
      </c>
      <c r="C85" s="112">
        <v>341.32000000000073</v>
      </c>
      <c r="D85" s="112">
        <v>968.67999999999802</v>
      </c>
      <c r="E85" s="112">
        <v>1461.0400000000041</v>
      </c>
      <c r="F85" s="112">
        <v>1894.3600000000038</v>
      </c>
      <c r="G85" s="112">
        <v>2031.5699999999888</v>
      </c>
      <c r="H85" s="112">
        <v>2398.2599999999943</v>
      </c>
      <c r="I85" s="112">
        <v>2632.5400000000068</v>
      </c>
      <c r="J85" s="112">
        <v>2837.4100000000017</v>
      </c>
      <c r="K85" s="112">
        <v>3319.6299999999969</v>
      </c>
      <c r="L85" s="112">
        <v>3587.479999999995</v>
      </c>
      <c r="M85" s="112">
        <v>3930.45</v>
      </c>
      <c r="N85" s="112">
        <v>673.99000000000058</v>
      </c>
      <c r="O85" s="112">
        <v>829.34999999999957</v>
      </c>
      <c r="P85" s="112">
        <v>1248.4200000000017</v>
      </c>
      <c r="Q85" s="112">
        <v>1581.6599999999974</v>
      </c>
      <c r="R85" s="112">
        <v>2120.2900000000068</v>
      </c>
      <c r="S85" s="112">
        <v>2162.5999999999931</v>
      </c>
      <c r="T85" s="112">
        <v>2975.0400000000068</v>
      </c>
      <c r="U85" s="112">
        <v>3332.7499999999895</v>
      </c>
      <c r="V85" s="112">
        <v>3702.5099999999993</v>
      </c>
      <c r="W85" s="112">
        <v>4131.53999999997</v>
      </c>
      <c r="X85" s="112">
        <v>4521.6300000000138</v>
      </c>
      <c r="Y85" s="112">
        <v>4781.9399999999996</v>
      </c>
      <c r="Z85" s="112">
        <v>271.89000000000124</v>
      </c>
      <c r="AA85" s="112">
        <v>772.52000000000044</v>
      </c>
      <c r="AB85" s="112">
        <v>1151.4100000000035</v>
      </c>
      <c r="AC85" s="112">
        <v>1514.2699999999968</v>
      </c>
    </row>
    <row r="86" spans="1:29" ht="19.5" customHeight="1" outlineLevel="1" x14ac:dyDescent="0.2">
      <c r="A86" s="23" t="s">
        <v>59</v>
      </c>
      <c r="B86" s="112">
        <v>60.53</v>
      </c>
      <c r="C86" s="112">
        <v>780.13</v>
      </c>
      <c r="D86" s="112">
        <v>1081.06</v>
      </c>
      <c r="E86" s="112">
        <v>1334.23</v>
      </c>
      <c r="F86" s="112">
        <v>1721.48</v>
      </c>
      <c r="G86" s="112">
        <v>2343.34</v>
      </c>
      <c r="H86" s="112">
        <v>2749.64</v>
      </c>
      <c r="I86" s="112">
        <v>3049.78</v>
      </c>
      <c r="J86" s="112">
        <v>3506.17</v>
      </c>
      <c r="K86" s="112">
        <v>3866.07</v>
      </c>
      <c r="L86" s="112">
        <v>4301.3900000000003</v>
      </c>
      <c r="M86" s="112">
        <v>4713.1000000000004</v>
      </c>
      <c r="N86" s="112">
        <v>678.87</v>
      </c>
      <c r="O86" s="112">
        <v>885.88</v>
      </c>
      <c r="P86" s="112">
        <v>1428.41</v>
      </c>
      <c r="Q86" s="112">
        <v>1884.97</v>
      </c>
      <c r="R86" s="112">
        <v>2314.0300000000002</v>
      </c>
      <c r="S86" s="112">
        <v>2337.08</v>
      </c>
      <c r="T86" s="112">
        <v>3028.53</v>
      </c>
      <c r="U86" s="112">
        <v>3337.52</v>
      </c>
      <c r="V86" s="112">
        <v>3904.13</v>
      </c>
      <c r="W86" s="112">
        <v>4331.49</v>
      </c>
      <c r="X86" s="112">
        <v>4804.76</v>
      </c>
      <c r="Y86" s="112">
        <v>5315.82</v>
      </c>
      <c r="Z86" s="112">
        <v>1707.06</v>
      </c>
      <c r="AA86" s="112">
        <v>1372.32</v>
      </c>
      <c r="AB86" s="112">
        <v>2045.39</v>
      </c>
      <c r="AC86" s="112">
        <v>2627.8</v>
      </c>
    </row>
    <row r="87" spans="1:29" ht="19.5" customHeight="1" outlineLevel="1" x14ac:dyDescent="0.2">
      <c r="A87" s="23" t="s">
        <v>64</v>
      </c>
      <c r="B87" s="112">
        <v>-8.3500000000003638</v>
      </c>
      <c r="C87" s="112">
        <v>-901.06000000000131</v>
      </c>
      <c r="D87" s="112">
        <v>-1058.1999999999971</v>
      </c>
      <c r="E87" s="112">
        <v>-1281.1999999999971</v>
      </c>
      <c r="F87" s="112">
        <v>-1560.0500000000029</v>
      </c>
      <c r="G87" s="112">
        <v>-1573.1100000000006</v>
      </c>
      <c r="H87" s="112">
        <v>-1604.3899999999994</v>
      </c>
      <c r="I87" s="112">
        <v>-2052.8300000000017</v>
      </c>
      <c r="J87" s="112">
        <v>-2095.7700000000041</v>
      </c>
      <c r="K87" s="112">
        <v>-2578.1100000000006</v>
      </c>
      <c r="L87" s="112">
        <v>-3153.8999999999942</v>
      </c>
      <c r="M87" s="112">
        <v>-4079.9099999999862</v>
      </c>
      <c r="N87" s="112">
        <v>-30.149999999999636</v>
      </c>
      <c r="O87" s="112">
        <v>-506.27000000000044</v>
      </c>
      <c r="P87" s="112">
        <v>-904.79000000000087</v>
      </c>
      <c r="Q87" s="112">
        <v>-994.55999999999767</v>
      </c>
      <c r="R87" s="112">
        <v>-1078.5500000000029</v>
      </c>
      <c r="S87" s="112">
        <v>-1595.6900000000023</v>
      </c>
      <c r="T87" s="112">
        <v>-2169.9900000000052</v>
      </c>
      <c r="U87" s="112">
        <v>-2564.2599999999948</v>
      </c>
      <c r="V87" s="112">
        <v>-2876.8300000000017</v>
      </c>
      <c r="W87" s="112">
        <v>-3469.9899999999907</v>
      </c>
      <c r="X87" s="112">
        <v>-3603.7699999999895</v>
      </c>
      <c r="Y87" s="112">
        <v>-5153.4500000000016</v>
      </c>
      <c r="Z87" s="112">
        <v>-0.29999999999972715</v>
      </c>
      <c r="AA87" s="112">
        <v>-199.97999999999979</v>
      </c>
      <c r="AB87" s="112">
        <v>-449.07000000000039</v>
      </c>
      <c r="AC87" s="112">
        <v>-546.64999999999873</v>
      </c>
    </row>
    <row r="88" spans="1:29" ht="20.100000000000001" customHeight="1" x14ac:dyDescent="0.2">
      <c r="A88" s="26" t="s">
        <v>9</v>
      </c>
      <c r="B88" s="133">
        <v>35144.620000000003</v>
      </c>
      <c r="C88" s="133">
        <v>67421.61</v>
      </c>
      <c r="D88" s="133">
        <v>99219.069999999992</v>
      </c>
      <c r="E88" s="133">
        <v>134007.18</v>
      </c>
      <c r="F88" s="133">
        <v>168416.72999999998</v>
      </c>
      <c r="G88" s="133">
        <v>202410.33</v>
      </c>
      <c r="H88" s="133">
        <v>236381.11</v>
      </c>
      <c r="I88" s="133">
        <v>264377.28000000003</v>
      </c>
      <c r="J88" s="133">
        <v>295505.07</v>
      </c>
      <c r="K88" s="133">
        <v>336460.68</v>
      </c>
      <c r="L88" s="133">
        <v>369959.33999999997</v>
      </c>
      <c r="M88" s="133">
        <v>418217.71</v>
      </c>
      <c r="N88" s="133">
        <v>40279.43</v>
      </c>
      <c r="O88" s="133">
        <v>74191.770000000019</v>
      </c>
      <c r="P88" s="133">
        <v>112223.01316</v>
      </c>
      <c r="Q88" s="133">
        <v>148052.12999999998</v>
      </c>
      <c r="R88" s="133">
        <v>194322.80549</v>
      </c>
      <c r="S88" s="133">
        <v>232035.34000000003</v>
      </c>
      <c r="T88" s="133">
        <v>270465.57</v>
      </c>
      <c r="U88" s="133">
        <v>301706.93</v>
      </c>
      <c r="V88" s="133">
        <v>342863.58999999997</v>
      </c>
      <c r="W88" s="133">
        <v>388984.83999999997</v>
      </c>
      <c r="X88" s="133">
        <v>425368.33</v>
      </c>
      <c r="Y88" s="133">
        <v>463660.21457000001</v>
      </c>
      <c r="Z88" s="133">
        <v>39627.89</v>
      </c>
      <c r="AA88" s="133">
        <v>76884.14</v>
      </c>
      <c r="AB88" s="133">
        <v>118885.09</v>
      </c>
      <c r="AC88" s="133">
        <v>159148.08999999997</v>
      </c>
    </row>
    <row r="89" spans="1:29" ht="20.100000000000001" customHeight="1" outlineLevel="1" x14ac:dyDescent="0.2">
      <c r="A89" s="23" t="s">
        <v>57</v>
      </c>
      <c r="B89" s="112">
        <v>32854.092340187701</v>
      </c>
      <c r="C89" s="112">
        <v>62895.535823924081</v>
      </c>
      <c r="D89" s="112">
        <v>92425.910483387823</v>
      </c>
      <c r="E89" s="112">
        <v>124841.45352044671</v>
      </c>
      <c r="F89" s="112">
        <v>156814.07069806787</v>
      </c>
      <c r="G89" s="112">
        <v>188556.10100964017</v>
      </c>
      <c r="H89" s="112">
        <v>220181.30346617947</v>
      </c>
      <c r="I89" s="112">
        <v>246052.45720560476</v>
      </c>
      <c r="J89" s="112">
        <v>274761.39629495906</v>
      </c>
      <c r="K89" s="112">
        <v>313073.89180088718</v>
      </c>
      <c r="L89" s="112">
        <v>344051.68472606823</v>
      </c>
      <c r="M89" s="112">
        <v>389887.60890387109</v>
      </c>
      <c r="N89" s="112">
        <v>37492.446807062617</v>
      </c>
      <c r="O89" s="112">
        <v>69040.883973415766</v>
      </c>
      <c r="P89" s="112">
        <v>104299.44223216857</v>
      </c>
      <c r="Q89" s="112">
        <v>137598.14378556961</v>
      </c>
      <c r="R89" s="112">
        <v>180398.50257107161</v>
      </c>
      <c r="S89" s="112">
        <v>215155.36611832349</v>
      </c>
      <c r="T89" s="112">
        <v>250403.16568250669</v>
      </c>
      <c r="U89" s="112">
        <v>279350.26488998509</v>
      </c>
      <c r="V89" s="112">
        <v>317605.38182233606</v>
      </c>
      <c r="W89" s="112">
        <v>360918.67040304607</v>
      </c>
      <c r="X89" s="112">
        <v>394769.04566559667</v>
      </c>
      <c r="Y89" s="112">
        <v>429562.0945592426</v>
      </c>
      <c r="Z89" s="112">
        <v>37067.915103719039</v>
      </c>
      <c r="AA89" s="112">
        <v>71547.137319131783</v>
      </c>
      <c r="AB89" s="112">
        <v>110527.37638310475</v>
      </c>
      <c r="AC89" s="112">
        <v>147973.35419777207</v>
      </c>
    </row>
    <row r="90" spans="1:29" ht="20.100000000000001" customHeight="1" outlineLevel="1" x14ac:dyDescent="0.2">
      <c r="A90" s="23" t="s">
        <v>58</v>
      </c>
      <c r="B90" s="112">
        <v>1349.5607773969355</v>
      </c>
      <c r="C90" s="112">
        <v>2640.822516073004</v>
      </c>
      <c r="D90" s="112">
        <v>3955.2686218359881</v>
      </c>
      <c r="E90" s="112">
        <v>5213.9901494623573</v>
      </c>
      <c r="F90" s="112">
        <v>6481.2210028384088</v>
      </c>
      <c r="G90" s="112">
        <v>7667.6106009647774</v>
      </c>
      <c r="H90" s="112">
        <v>8794.4273791399064</v>
      </c>
      <c r="I90" s="112">
        <v>9866.2880546190063</v>
      </c>
      <c r="J90" s="112">
        <v>11176.241319321307</v>
      </c>
      <c r="K90" s="112">
        <v>12572.559963478672</v>
      </c>
      <c r="L90" s="112">
        <v>13932.760662244045</v>
      </c>
      <c r="M90" s="112">
        <v>15277.806159454129</v>
      </c>
      <c r="N90" s="112">
        <v>1539.0649009387334</v>
      </c>
      <c r="O90" s="112">
        <v>2763.755448603391</v>
      </c>
      <c r="P90" s="112">
        <v>4261.9444182447842</v>
      </c>
      <c r="Q90" s="112">
        <v>5401.2733464176063</v>
      </c>
      <c r="R90" s="112">
        <v>7546.899219771346</v>
      </c>
      <c r="S90" s="112">
        <v>9161.8615587977583</v>
      </c>
      <c r="T90" s="112">
        <v>10791.070468250804</v>
      </c>
      <c r="U90" s="112">
        <v>11884.589230198906</v>
      </c>
      <c r="V90" s="112">
        <v>13312.054766473224</v>
      </c>
      <c r="W90" s="112">
        <v>14721.989489292129</v>
      </c>
      <c r="X90" s="112">
        <v>15955.027287954503</v>
      </c>
      <c r="Y90" s="112">
        <v>17998.949552417256</v>
      </c>
      <c r="Z90" s="112">
        <v>1118.6461673647646</v>
      </c>
      <c r="AA90" s="112">
        <v>2470.3755804712855</v>
      </c>
      <c r="AB90" s="112">
        <v>3844.1811840775918</v>
      </c>
      <c r="AC90" s="112">
        <v>5088.6410596476635</v>
      </c>
    </row>
    <row r="91" spans="1:29" ht="20.100000000000001" customHeight="1" outlineLevel="1" x14ac:dyDescent="0.2">
      <c r="A91" s="23" t="s">
        <v>59</v>
      </c>
      <c r="B91" s="112">
        <v>940.96688241536651</v>
      </c>
      <c r="C91" s="112">
        <v>1885.2516600029153</v>
      </c>
      <c r="D91" s="112">
        <v>2837.8908947761815</v>
      </c>
      <c r="E91" s="112">
        <v>3951.736330090926</v>
      </c>
      <c r="F91" s="112">
        <v>5121.4382990937065</v>
      </c>
      <c r="G91" s="112">
        <v>6186.6183893950365</v>
      </c>
      <c r="H91" s="112">
        <v>7405.3791546806133</v>
      </c>
      <c r="I91" s="112">
        <v>8458.5347397762598</v>
      </c>
      <c r="J91" s="112">
        <v>9567.4323857196359</v>
      </c>
      <c r="K91" s="112">
        <v>10814.228235634137</v>
      </c>
      <c r="L91" s="112">
        <v>11974.894611687696</v>
      </c>
      <c r="M91" s="112">
        <v>13052.284936674771</v>
      </c>
      <c r="N91" s="112">
        <v>1247.9182919986497</v>
      </c>
      <c r="O91" s="112">
        <v>2387.1305779808613</v>
      </c>
      <c r="P91" s="112">
        <v>3661.6265095866479</v>
      </c>
      <c r="Q91" s="112">
        <v>5052.7128680127562</v>
      </c>
      <c r="R91" s="112">
        <v>6377.4036991570383</v>
      </c>
      <c r="S91" s="112">
        <v>7718.1123228787728</v>
      </c>
      <c r="T91" s="112">
        <v>9271.3338492425137</v>
      </c>
      <c r="U91" s="112">
        <v>10472.075879815997</v>
      </c>
      <c r="V91" s="112">
        <v>11946.153411190686</v>
      </c>
      <c r="W91" s="112">
        <v>13344.18010766177</v>
      </c>
      <c r="X91" s="112">
        <v>14644.257046448844</v>
      </c>
      <c r="Y91" s="112">
        <v>16099.170458340157</v>
      </c>
      <c r="Z91" s="112">
        <v>1441.3287289161958</v>
      </c>
      <c r="AA91" s="112">
        <v>2866.6271003969364</v>
      </c>
      <c r="AB91" s="112">
        <v>4513.5324328176557</v>
      </c>
      <c r="AC91" s="112">
        <v>6086.0947425802315</v>
      </c>
    </row>
    <row r="92" spans="1:29" ht="20.100000000000001" customHeight="1" outlineLevel="1" x14ac:dyDescent="0.2">
      <c r="A92" s="23" t="s">
        <v>64</v>
      </c>
      <c r="B92" s="112">
        <v>0</v>
      </c>
      <c r="C92" s="112">
        <v>0</v>
      </c>
      <c r="D92" s="112">
        <v>0</v>
      </c>
      <c r="E92" s="112">
        <v>0</v>
      </c>
      <c r="F92" s="112">
        <v>0</v>
      </c>
      <c r="G92" s="112">
        <v>0</v>
      </c>
      <c r="H92" s="112">
        <v>0</v>
      </c>
      <c r="I92" s="112">
        <v>0</v>
      </c>
      <c r="J92" s="112">
        <v>0</v>
      </c>
      <c r="K92" s="112">
        <v>0</v>
      </c>
      <c r="L92" s="112">
        <v>0</v>
      </c>
      <c r="M92" s="112">
        <v>0</v>
      </c>
      <c r="N92" s="112">
        <v>0</v>
      </c>
      <c r="O92" s="112">
        <v>0</v>
      </c>
      <c r="P92" s="112">
        <v>0</v>
      </c>
      <c r="Q92" s="112">
        <v>0</v>
      </c>
      <c r="R92" s="112">
        <v>0</v>
      </c>
      <c r="S92" s="112">
        <v>0</v>
      </c>
      <c r="T92" s="112">
        <v>0</v>
      </c>
      <c r="U92" s="112">
        <v>0</v>
      </c>
      <c r="V92" s="112">
        <v>0</v>
      </c>
      <c r="W92" s="112">
        <v>0</v>
      </c>
      <c r="X92" s="112">
        <v>0</v>
      </c>
      <c r="Y92" s="112">
        <v>0</v>
      </c>
      <c r="Z92" s="112">
        <v>0</v>
      </c>
      <c r="AA92" s="112">
        <v>0</v>
      </c>
      <c r="AB92" s="112">
        <v>0</v>
      </c>
      <c r="AC92" s="112">
        <v>0</v>
      </c>
    </row>
    <row r="93" spans="1:29" ht="20.100000000000001" customHeight="1" x14ac:dyDescent="0.2">
      <c r="A93" s="26" t="s">
        <v>136</v>
      </c>
      <c r="B93" s="133">
        <v>6740.4499999999989</v>
      </c>
      <c r="C93" s="133">
        <v>12048.42</v>
      </c>
      <c r="D93" s="133">
        <v>17344.189999999999</v>
      </c>
      <c r="E93" s="133">
        <v>23667.670000000002</v>
      </c>
      <c r="F93" s="133">
        <v>28813.439999999999</v>
      </c>
      <c r="G93" s="133">
        <v>34197.93</v>
      </c>
      <c r="H93" s="133">
        <v>38631.1</v>
      </c>
      <c r="I93" s="133">
        <v>46163.59</v>
      </c>
      <c r="J93" s="133">
        <v>51932.469999999994</v>
      </c>
      <c r="K93" s="133">
        <v>59762.09</v>
      </c>
      <c r="L93" s="133">
        <v>65704.09</v>
      </c>
      <c r="M93" s="133">
        <v>73465.41</v>
      </c>
      <c r="N93" s="133">
        <v>5707.22</v>
      </c>
      <c r="O93" s="133">
        <v>11483.009999999998</v>
      </c>
      <c r="P93" s="133">
        <v>17717.239999999998</v>
      </c>
      <c r="Q93" s="133">
        <v>24207.91</v>
      </c>
      <c r="R93" s="133">
        <v>29841.99</v>
      </c>
      <c r="S93" s="133">
        <v>36426.310000000005</v>
      </c>
      <c r="T93" s="133">
        <v>43509.51</v>
      </c>
      <c r="U93" s="133">
        <v>49488.86</v>
      </c>
      <c r="V93" s="133">
        <v>55631.15</v>
      </c>
      <c r="W93" s="133">
        <v>62758.62</v>
      </c>
      <c r="X93" s="133">
        <v>69635.81</v>
      </c>
      <c r="Y93" s="133">
        <v>78412.14</v>
      </c>
      <c r="Z93" s="133">
        <v>6687.6</v>
      </c>
      <c r="AA93" s="133">
        <v>12958.100000000004</v>
      </c>
      <c r="AB93" s="133">
        <v>20096.900000000001</v>
      </c>
      <c r="AC93" s="133">
        <v>26530.12</v>
      </c>
    </row>
    <row r="94" spans="1:29" ht="20.100000000000001" customHeight="1" outlineLevel="1" x14ac:dyDescent="0.2">
      <c r="A94" s="23" t="s">
        <v>57</v>
      </c>
      <c r="B94" s="112">
        <v>5866.63</v>
      </c>
      <c r="C94" s="112">
        <v>10477.56</v>
      </c>
      <c r="D94" s="112">
        <v>15024.650000000001</v>
      </c>
      <c r="E94" s="112">
        <v>20554.23</v>
      </c>
      <c r="F94" s="112">
        <v>25069.420000000002</v>
      </c>
      <c r="G94" s="112">
        <v>29766.829999999998</v>
      </c>
      <c r="H94" s="112">
        <v>33393.75</v>
      </c>
      <c r="I94" s="112">
        <v>40389.780000000006</v>
      </c>
      <c r="J94" s="112">
        <v>45471.64</v>
      </c>
      <c r="K94" s="112">
        <v>52430.159999999996</v>
      </c>
      <c r="L94" s="112">
        <v>57662.049999999996</v>
      </c>
      <c r="M94" s="112">
        <v>64497.930000000008</v>
      </c>
      <c r="N94" s="112">
        <v>5002.0400000000009</v>
      </c>
      <c r="O94" s="112">
        <v>9977.4299999999985</v>
      </c>
      <c r="P94" s="112">
        <v>15398.02</v>
      </c>
      <c r="Q94" s="112">
        <v>21150.63</v>
      </c>
      <c r="R94" s="112">
        <v>26054.93</v>
      </c>
      <c r="S94" s="112">
        <v>31773.27</v>
      </c>
      <c r="T94" s="112">
        <v>38029.530000000006</v>
      </c>
      <c r="U94" s="112">
        <v>43233.96</v>
      </c>
      <c r="V94" s="112">
        <v>48701.91</v>
      </c>
      <c r="W94" s="112">
        <v>54475.87</v>
      </c>
      <c r="X94" s="112">
        <v>60365.87</v>
      </c>
      <c r="Y94" s="112">
        <v>68875.289999999994</v>
      </c>
      <c r="Z94" s="112">
        <v>5838.11</v>
      </c>
      <c r="AA94" s="112">
        <v>11330.820000000003</v>
      </c>
      <c r="AB94" s="112">
        <v>17608.29</v>
      </c>
      <c r="AC94" s="112">
        <v>23243.86</v>
      </c>
    </row>
    <row r="95" spans="1:29" ht="20.100000000000001" customHeight="1" outlineLevel="1" x14ac:dyDescent="0.2">
      <c r="A95" s="23" t="s">
        <v>58</v>
      </c>
      <c r="B95" s="112">
        <v>472.67999999999881</v>
      </c>
      <c r="C95" s="112">
        <v>856.89000000000055</v>
      </c>
      <c r="D95" s="112">
        <v>1216.5299999999972</v>
      </c>
      <c r="E95" s="112">
        <v>1664.2000000000023</v>
      </c>
      <c r="F95" s="112">
        <v>1997.1399999999969</v>
      </c>
      <c r="G95" s="112">
        <v>2354.7000000000021</v>
      </c>
      <c r="H95" s="112">
        <v>2752.5399999999981</v>
      </c>
      <c r="I95" s="112">
        <v>3037.4899999999902</v>
      </c>
      <c r="J95" s="112">
        <v>3319.1399999999944</v>
      </c>
      <c r="K95" s="112">
        <v>3763.2500000000005</v>
      </c>
      <c r="L95" s="112">
        <v>4165.6000000000004</v>
      </c>
      <c r="M95" s="112">
        <v>4594.83</v>
      </c>
      <c r="N95" s="112">
        <v>370.61999999999938</v>
      </c>
      <c r="O95" s="112">
        <v>771.81</v>
      </c>
      <c r="P95" s="112">
        <v>1150.8699999999976</v>
      </c>
      <c r="Q95" s="112">
        <v>1497.9799999999989</v>
      </c>
      <c r="R95" s="112">
        <v>1870.8300000000013</v>
      </c>
      <c r="S95" s="112">
        <v>2223.1200000000044</v>
      </c>
      <c r="T95" s="112">
        <v>2659.4899999999961</v>
      </c>
      <c r="U95" s="112">
        <v>3035.0900000000015</v>
      </c>
      <c r="V95" s="112">
        <v>3393.9599999999978</v>
      </c>
      <c r="W95" s="112">
        <v>4080.16</v>
      </c>
      <c r="X95" s="112">
        <v>4587.3499999999949</v>
      </c>
      <c r="Y95" s="112">
        <v>4732.45</v>
      </c>
      <c r="Z95" s="112">
        <v>422.10000000000036</v>
      </c>
      <c r="AA95" s="112">
        <v>841.80000000000109</v>
      </c>
      <c r="AB95" s="112">
        <v>1212.9900000000016</v>
      </c>
      <c r="AC95" s="112">
        <v>1671.5299999999988</v>
      </c>
    </row>
    <row r="96" spans="1:29" ht="20.100000000000001" customHeight="1" outlineLevel="1" x14ac:dyDescent="0.2">
      <c r="A96" s="23" t="s">
        <v>59</v>
      </c>
      <c r="B96" s="112">
        <v>401.14</v>
      </c>
      <c r="C96" s="112">
        <v>713.97</v>
      </c>
      <c r="D96" s="112">
        <v>1103.01</v>
      </c>
      <c r="E96" s="112">
        <v>1449.24</v>
      </c>
      <c r="F96" s="112">
        <v>1746.8799999999999</v>
      </c>
      <c r="G96" s="112">
        <v>2076.4</v>
      </c>
      <c r="H96" s="112">
        <v>2484.8100000000004</v>
      </c>
      <c r="I96" s="112">
        <v>2736.32</v>
      </c>
      <c r="J96" s="112">
        <v>3141.69</v>
      </c>
      <c r="K96" s="112">
        <v>3568.68</v>
      </c>
      <c r="L96" s="112">
        <v>3876.44</v>
      </c>
      <c r="M96" s="112">
        <v>4372.6500000000005</v>
      </c>
      <c r="N96" s="112">
        <v>334.56</v>
      </c>
      <c r="O96" s="112">
        <v>733.77</v>
      </c>
      <c r="P96" s="112">
        <v>1168.3499999999999</v>
      </c>
      <c r="Q96" s="112">
        <v>1559.3</v>
      </c>
      <c r="R96" s="112">
        <v>1916.23</v>
      </c>
      <c r="S96" s="112">
        <v>2429.92</v>
      </c>
      <c r="T96" s="112">
        <v>2820.49</v>
      </c>
      <c r="U96" s="112">
        <v>3219.81</v>
      </c>
      <c r="V96" s="112">
        <v>3535.28</v>
      </c>
      <c r="W96" s="112">
        <v>4202.59</v>
      </c>
      <c r="X96" s="112">
        <v>4682.59</v>
      </c>
      <c r="Y96" s="112">
        <v>4804.3999999999996</v>
      </c>
      <c r="Z96" s="112">
        <v>427.39</v>
      </c>
      <c r="AA96" s="112">
        <v>785.48</v>
      </c>
      <c r="AB96" s="112">
        <v>1275.6199999999999</v>
      </c>
      <c r="AC96" s="112">
        <v>1614.73</v>
      </c>
    </row>
    <row r="97" spans="1:29" ht="20.100000000000001" customHeight="1" outlineLevel="1" x14ac:dyDescent="0.2">
      <c r="A97" s="23" t="s">
        <v>64</v>
      </c>
      <c r="B97" s="112">
        <v>0</v>
      </c>
      <c r="C97" s="112">
        <v>0</v>
      </c>
      <c r="D97" s="112">
        <v>0</v>
      </c>
      <c r="E97" s="112">
        <v>0</v>
      </c>
      <c r="F97" s="112">
        <v>0</v>
      </c>
      <c r="G97" s="112">
        <v>0</v>
      </c>
      <c r="H97" s="112">
        <v>0</v>
      </c>
      <c r="I97" s="112">
        <v>0</v>
      </c>
      <c r="J97" s="112">
        <v>0</v>
      </c>
      <c r="K97" s="112">
        <v>0</v>
      </c>
      <c r="L97" s="112">
        <v>0</v>
      </c>
      <c r="M97" s="112">
        <v>0</v>
      </c>
      <c r="N97" s="112">
        <v>0</v>
      </c>
      <c r="O97" s="112">
        <v>0</v>
      </c>
      <c r="P97" s="112">
        <v>0</v>
      </c>
      <c r="Q97" s="112">
        <v>0</v>
      </c>
      <c r="R97" s="112">
        <v>0</v>
      </c>
      <c r="S97" s="112">
        <v>0</v>
      </c>
      <c r="T97" s="112">
        <v>0</v>
      </c>
      <c r="U97" s="112">
        <v>0</v>
      </c>
      <c r="V97" s="112">
        <v>0</v>
      </c>
      <c r="W97" s="112">
        <v>0</v>
      </c>
      <c r="X97" s="112">
        <v>0</v>
      </c>
      <c r="Y97" s="112">
        <v>0</v>
      </c>
      <c r="Z97" s="112">
        <v>0</v>
      </c>
      <c r="AA97" s="112">
        <v>0</v>
      </c>
      <c r="AB97" s="112">
        <v>0</v>
      </c>
      <c r="AC97" s="112">
        <v>0</v>
      </c>
    </row>
    <row r="98" spans="1:29" ht="20.100000000000001" customHeight="1" x14ac:dyDescent="0.2">
      <c r="A98" s="26" t="s">
        <v>10</v>
      </c>
      <c r="B98" s="133">
        <v>105453.94</v>
      </c>
      <c r="C98" s="133">
        <v>205261.77000000002</v>
      </c>
      <c r="D98" s="133">
        <v>312655.27</v>
      </c>
      <c r="E98" s="133">
        <v>410411.67</v>
      </c>
      <c r="F98" s="133">
        <v>550636.53</v>
      </c>
      <c r="G98" s="133">
        <v>657722.28</v>
      </c>
      <c r="H98" s="133">
        <v>796601.78</v>
      </c>
      <c r="I98" s="133">
        <v>901262.93</v>
      </c>
      <c r="J98" s="133">
        <v>998962.47000000009</v>
      </c>
      <c r="K98" s="133">
        <v>1126519.8599999999</v>
      </c>
      <c r="L98" s="133">
        <v>1242103.76</v>
      </c>
      <c r="M98" s="133">
        <v>1395834.59</v>
      </c>
      <c r="N98" s="133">
        <v>129911.48000000001</v>
      </c>
      <c r="O98" s="133">
        <v>251991.24000000002</v>
      </c>
      <c r="P98" s="133">
        <v>359562.09</v>
      </c>
      <c r="Q98" s="133">
        <v>476006.55</v>
      </c>
      <c r="R98" s="133">
        <v>605761.89</v>
      </c>
      <c r="S98" s="133">
        <v>726039.13</v>
      </c>
      <c r="T98" s="133">
        <v>851730.38</v>
      </c>
      <c r="U98" s="133">
        <v>955421.42999999993</v>
      </c>
      <c r="V98" s="133">
        <v>1078990.5900000001</v>
      </c>
      <c r="W98" s="133">
        <v>1219600.1100000001</v>
      </c>
      <c r="X98" s="133">
        <v>1332713.31</v>
      </c>
      <c r="Y98" s="133">
        <v>1483333.75</v>
      </c>
      <c r="Z98" s="133">
        <v>128239.34</v>
      </c>
      <c r="AA98" s="133">
        <v>243029.94</v>
      </c>
      <c r="AB98" s="133">
        <v>376452.49</v>
      </c>
      <c r="AC98" s="133">
        <v>502228.16000000003</v>
      </c>
    </row>
    <row r="99" spans="1:29" ht="20.100000000000001" customHeight="1" outlineLevel="1" x14ac:dyDescent="0.2">
      <c r="A99" s="23" t="s">
        <v>57</v>
      </c>
      <c r="B99" s="112">
        <v>100534.07999999999</v>
      </c>
      <c r="C99" s="112">
        <v>194619.02000000002</v>
      </c>
      <c r="D99" s="112">
        <v>297656.57</v>
      </c>
      <c r="E99" s="112">
        <v>389089.74</v>
      </c>
      <c r="F99" s="112">
        <v>523457.62</v>
      </c>
      <c r="G99" s="112">
        <v>625315.09000000008</v>
      </c>
      <c r="H99" s="112">
        <v>757901.44</v>
      </c>
      <c r="I99" s="112">
        <v>856690.26</v>
      </c>
      <c r="J99" s="112">
        <v>949105.86</v>
      </c>
      <c r="K99" s="112">
        <v>1070402.1300000001</v>
      </c>
      <c r="L99" s="112">
        <v>1179280.49</v>
      </c>
      <c r="M99" s="112">
        <v>1327413.02</v>
      </c>
      <c r="N99" s="112">
        <v>122240.28000000001</v>
      </c>
      <c r="O99" s="112">
        <v>237972.66</v>
      </c>
      <c r="P99" s="112">
        <v>338993.2</v>
      </c>
      <c r="Q99" s="112">
        <v>448577.51</v>
      </c>
      <c r="R99" s="112">
        <v>571000.27999999991</v>
      </c>
      <c r="S99" s="112">
        <v>684936.44000000006</v>
      </c>
      <c r="T99" s="112">
        <v>802329.64</v>
      </c>
      <c r="U99" s="112">
        <v>899799.8</v>
      </c>
      <c r="V99" s="112">
        <v>1016617.2899999999</v>
      </c>
      <c r="W99" s="112">
        <v>1148651.1000000001</v>
      </c>
      <c r="X99" s="112">
        <v>1254159.3399999999</v>
      </c>
      <c r="Y99" s="112">
        <v>1396109.44</v>
      </c>
      <c r="Z99" s="112">
        <v>118722.23999999999</v>
      </c>
      <c r="AA99" s="112">
        <v>225289.15</v>
      </c>
      <c r="AB99" s="112">
        <v>349707.85000000003</v>
      </c>
      <c r="AC99" s="112">
        <v>466362.48000000004</v>
      </c>
    </row>
    <row r="100" spans="1:29" ht="20.100000000000001" customHeight="1" outlineLevel="1" x14ac:dyDescent="0.2">
      <c r="A100" s="23" t="s">
        <v>58</v>
      </c>
      <c r="B100" s="112">
        <v>2082.460000000015</v>
      </c>
      <c r="C100" s="112">
        <v>5256.16</v>
      </c>
      <c r="D100" s="112">
        <v>6740.6700000000128</v>
      </c>
      <c r="E100" s="112">
        <v>10260.079999999994</v>
      </c>
      <c r="F100" s="112">
        <v>12956.100000000031</v>
      </c>
      <c r="G100" s="112">
        <v>15335.029999999944</v>
      </c>
      <c r="H100" s="112">
        <v>17853.890000000083</v>
      </c>
      <c r="I100" s="112">
        <v>20513.330000000042</v>
      </c>
      <c r="J100" s="112">
        <v>22659.8300000001</v>
      </c>
      <c r="K100" s="112">
        <v>25301.019999999749</v>
      </c>
      <c r="L100" s="112">
        <v>28199.650000000016</v>
      </c>
      <c r="M100" s="112">
        <v>30639.510000000002</v>
      </c>
      <c r="N100" s="112">
        <v>3246.1999999999971</v>
      </c>
      <c r="O100" s="112">
        <v>5910.2300000000168</v>
      </c>
      <c r="P100" s="112">
        <v>8662.6300000000138</v>
      </c>
      <c r="Q100" s="112">
        <v>11520.219999999979</v>
      </c>
      <c r="R100" s="112">
        <v>14685.560000000103</v>
      </c>
      <c r="S100" s="112">
        <v>17419.599999999944</v>
      </c>
      <c r="T100" s="112">
        <v>20992.419999999991</v>
      </c>
      <c r="U100" s="112">
        <v>23617.639999999887</v>
      </c>
      <c r="V100" s="112">
        <v>26367.870000000163</v>
      </c>
      <c r="W100" s="112">
        <v>29649.890000000014</v>
      </c>
      <c r="X100" s="112">
        <v>32449.370000000206</v>
      </c>
      <c r="Y100" s="112">
        <v>35724.030000000006</v>
      </c>
      <c r="Z100" s="112">
        <v>3320.1900000000023</v>
      </c>
      <c r="AA100" s="112">
        <v>6475.4500000000116</v>
      </c>
      <c r="AB100" s="112">
        <v>9746.5099999999511</v>
      </c>
      <c r="AC100" s="112">
        <v>13122.010000000009</v>
      </c>
    </row>
    <row r="101" spans="1:29" ht="20.100000000000001" customHeight="1" outlineLevel="1" x14ac:dyDescent="0.2">
      <c r="A101" s="23" t="s">
        <v>59</v>
      </c>
      <c r="B101" s="112">
        <v>2837.4</v>
      </c>
      <c r="C101" s="112">
        <v>5386.59</v>
      </c>
      <c r="D101" s="112">
        <v>8258.0299999999988</v>
      </c>
      <c r="E101" s="112">
        <v>11061.849999999999</v>
      </c>
      <c r="F101" s="112">
        <v>14222.810000000001</v>
      </c>
      <c r="G101" s="112">
        <v>17072.16</v>
      </c>
      <c r="H101" s="112">
        <v>20846.45</v>
      </c>
      <c r="I101" s="112">
        <v>24059.34</v>
      </c>
      <c r="J101" s="112">
        <v>27196.780000000002</v>
      </c>
      <c r="K101" s="112">
        <v>30816.71</v>
      </c>
      <c r="L101" s="112">
        <v>34623.620000000003</v>
      </c>
      <c r="M101" s="112">
        <v>37782.06</v>
      </c>
      <c r="N101" s="112">
        <v>4425</v>
      </c>
      <c r="O101" s="112">
        <v>8108.3499999999995</v>
      </c>
      <c r="P101" s="112">
        <v>11906.26</v>
      </c>
      <c r="Q101" s="112">
        <v>15908.82</v>
      </c>
      <c r="R101" s="112">
        <v>20076.05</v>
      </c>
      <c r="S101" s="112">
        <v>23683.09</v>
      </c>
      <c r="T101" s="112">
        <v>28408.32</v>
      </c>
      <c r="U101" s="112">
        <v>32003.99</v>
      </c>
      <c r="V101" s="112">
        <v>36005.43</v>
      </c>
      <c r="W101" s="112">
        <v>41299.119999999995</v>
      </c>
      <c r="X101" s="112">
        <v>46104.6</v>
      </c>
      <c r="Y101" s="112">
        <v>51500.28</v>
      </c>
      <c r="Z101" s="112">
        <v>6196.91</v>
      </c>
      <c r="AA101" s="112">
        <v>11265.34</v>
      </c>
      <c r="AB101" s="112">
        <v>16998.13</v>
      </c>
      <c r="AC101" s="112">
        <v>22743.670000000002</v>
      </c>
    </row>
    <row r="102" spans="1:29" ht="20.100000000000001" customHeight="1" outlineLevel="1" thickBot="1" x14ac:dyDescent="0.25">
      <c r="A102" s="24" t="s">
        <v>64</v>
      </c>
      <c r="B102" s="148">
        <v>0</v>
      </c>
      <c r="C102" s="148">
        <v>0</v>
      </c>
      <c r="D102" s="148">
        <v>0</v>
      </c>
      <c r="E102" s="148">
        <v>0</v>
      </c>
      <c r="F102" s="148">
        <v>0</v>
      </c>
      <c r="G102" s="148">
        <v>0</v>
      </c>
      <c r="H102" s="148">
        <v>0</v>
      </c>
      <c r="I102" s="148">
        <v>0</v>
      </c>
      <c r="J102" s="148">
        <v>0</v>
      </c>
      <c r="K102" s="148">
        <v>0</v>
      </c>
      <c r="L102" s="148">
        <v>0</v>
      </c>
      <c r="M102" s="148">
        <v>0</v>
      </c>
      <c r="N102" s="148">
        <v>0</v>
      </c>
      <c r="O102" s="148">
        <v>0</v>
      </c>
      <c r="P102" s="148">
        <v>0</v>
      </c>
      <c r="Q102" s="148">
        <v>0</v>
      </c>
      <c r="R102" s="148">
        <v>0</v>
      </c>
      <c r="S102" s="148">
        <v>0</v>
      </c>
      <c r="T102" s="148">
        <v>0</v>
      </c>
      <c r="U102" s="148">
        <v>0</v>
      </c>
      <c r="V102" s="148">
        <v>0</v>
      </c>
      <c r="W102" s="148">
        <v>0</v>
      </c>
      <c r="X102" s="148">
        <v>0</v>
      </c>
      <c r="Y102" s="148">
        <v>0</v>
      </c>
      <c r="Z102" s="148">
        <v>0</v>
      </c>
      <c r="AA102" s="148">
        <v>0</v>
      </c>
      <c r="AB102" s="148">
        <v>0</v>
      </c>
      <c r="AC102" s="148">
        <v>0</v>
      </c>
    </row>
    <row r="103" spans="1:29" ht="24.95" customHeight="1" collapsed="1" x14ac:dyDescent="0.2">
      <c r="A103" s="34" t="s">
        <v>60</v>
      </c>
      <c r="B103" s="56"/>
      <c r="C103" s="56"/>
      <c r="D103" s="56"/>
      <c r="E103" s="56"/>
      <c r="F103" s="56"/>
      <c r="G103" s="56"/>
      <c r="H103" s="56"/>
      <c r="I103" s="57"/>
      <c r="J103" s="57"/>
      <c r="K103" s="57"/>
      <c r="L103" s="57"/>
      <c r="M103" s="57"/>
      <c r="N103" s="53"/>
      <c r="O103" s="53"/>
      <c r="P103" s="53"/>
      <c r="Q103" s="53"/>
      <c r="R103" s="53"/>
      <c r="S103" s="53"/>
      <c r="T103" s="53"/>
      <c r="U103" s="53"/>
      <c r="V103" s="53"/>
      <c r="W103" s="53"/>
      <c r="X103" s="53"/>
      <c r="Y103" s="53"/>
      <c r="Z103" s="53"/>
      <c r="AA103" s="53"/>
      <c r="AB103" s="53"/>
      <c r="AC103" s="53"/>
    </row>
    <row r="104" spans="1:29" ht="24.95" customHeight="1" x14ac:dyDescent="0.2">
      <c r="A104" s="84" t="s">
        <v>63</v>
      </c>
      <c r="B104" s="40"/>
      <c r="C104" s="40"/>
      <c r="D104" s="40"/>
      <c r="E104" s="40"/>
      <c r="F104" s="40"/>
      <c r="G104" s="40"/>
      <c r="H104" s="40"/>
      <c r="I104" s="29"/>
      <c r="J104" s="29"/>
      <c r="K104" s="29"/>
      <c r="L104" s="29"/>
      <c r="M104" s="29"/>
      <c r="N104" s="31"/>
      <c r="O104" s="31"/>
      <c r="P104" s="31"/>
      <c r="Q104" s="31"/>
      <c r="R104" s="31"/>
      <c r="S104" s="31"/>
      <c r="T104" s="31"/>
      <c r="U104" s="31"/>
      <c r="V104" s="31"/>
      <c r="W104" s="31"/>
      <c r="X104" s="31"/>
      <c r="Y104" s="31"/>
      <c r="Z104" s="31"/>
      <c r="AA104" s="31"/>
      <c r="AB104" s="31"/>
      <c r="AC104" s="31"/>
    </row>
    <row r="113" spans="2:29" x14ac:dyDescent="0.2">
      <c r="B113" s="63"/>
      <c r="C113" s="63"/>
      <c r="D113" s="63"/>
      <c r="E113" s="63"/>
      <c r="F113" s="63"/>
      <c r="G113" s="63"/>
      <c r="H113" s="63"/>
      <c r="I113" s="63"/>
      <c r="J113" s="63"/>
      <c r="K113" s="63"/>
      <c r="L113" s="63"/>
      <c r="M113" s="63"/>
      <c r="N113" s="63"/>
      <c r="O113" s="63"/>
      <c r="P113" s="63"/>
      <c r="Q113" s="63"/>
      <c r="R113" s="63"/>
      <c r="S113" s="63"/>
      <c r="T113" s="63"/>
      <c r="U113" s="63"/>
      <c r="V113" s="63"/>
      <c r="W113" s="63"/>
      <c r="X113" s="63"/>
      <c r="Y113" s="63"/>
      <c r="Z113" s="63"/>
      <c r="AA113" s="63"/>
      <c r="AB113" s="63"/>
      <c r="AC113" s="63"/>
    </row>
    <row r="114" spans="2:29" x14ac:dyDescent="0.2">
      <c r="I114" s="63"/>
      <c r="J114" s="63"/>
      <c r="K114" s="63"/>
      <c r="L114" s="63"/>
      <c r="M114" s="63"/>
      <c r="N114" s="63"/>
      <c r="O114" s="63"/>
      <c r="P114" s="63"/>
      <c r="Q114" s="63"/>
      <c r="R114" s="63"/>
      <c r="S114" s="63"/>
      <c r="T114" s="63"/>
    </row>
    <row r="116" spans="2:29" x14ac:dyDescent="0.2">
      <c r="I116" s="63"/>
      <c r="J116" s="63"/>
      <c r="K116" s="63"/>
      <c r="L116" s="63"/>
      <c r="M116" s="63"/>
      <c r="N116" s="63"/>
      <c r="O116" s="63"/>
      <c r="P116" s="63"/>
      <c r="Q116" s="63"/>
      <c r="R116" s="63"/>
      <c r="S116" s="63"/>
      <c r="T116" s="63"/>
    </row>
  </sheetData>
  <phoneticPr fontId="11" type="noConversion"/>
  <conditionalFormatting sqref="I116:CL116">
    <cfRule type="cellIs" dxfId="3" priority="1" operator="notEqual">
      <formula>0</formula>
    </cfRule>
  </conditionalFormatting>
  <hyperlinks>
    <hyperlink ref="A104" location="'Notas aclaratorias sobre datos'!A1" display="* Ver Notas Aclaratorias sobre los datos" xr:uid="{381D2B02-7641-4B42-AB75-6EAC2B25A818}"/>
    <hyperlink ref="A2" location="Indice!A1" display="Índice" xr:uid="{6593539F-94D7-49F8-9733-3E0776D02AED}"/>
  </hyperlinks>
  <pageMargins left="0.7" right="0.7" top="0.75" bottom="0.75" header="0.3" footer="0.3"/>
  <pageSetup paperSize="9"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D51EDB-57B8-4171-AAB5-110A9F3A0093}">
  <sheetPr codeName="Hoja68">
    <outlinePr summaryBelow="0"/>
  </sheetPr>
  <dimension ref="A1:AH106"/>
  <sheetViews>
    <sheetView zoomScale="60" zoomScaleNormal="60" workbookViewId="0">
      <pane xSplit="1" topLeftCell="S1" activePane="topRight" state="frozen"/>
      <selection pane="topRight" activeCell="T7" sqref="T7"/>
    </sheetView>
  </sheetViews>
  <sheetFormatPr baseColWidth="10" defaultColWidth="25.7109375" defaultRowHeight="15" outlineLevelRow="1" x14ac:dyDescent="0.2"/>
  <cols>
    <col min="1" max="1" width="63.28515625" style="32" customWidth="1"/>
    <col min="2" max="16384" width="25.7109375" style="32"/>
  </cols>
  <sheetData>
    <row r="1" spans="1:34" ht="25.5" customHeight="1" x14ac:dyDescent="0.3">
      <c r="A1" s="2" t="s">
        <v>24</v>
      </c>
    </row>
    <row r="2" spans="1:34" s="62" customFormat="1" ht="28.5" customHeight="1" x14ac:dyDescent="0.2">
      <c r="A2" s="61" t="s">
        <v>30</v>
      </c>
    </row>
    <row r="3" spans="1:34" ht="71.099999999999994" customHeight="1" x14ac:dyDescent="0.25">
      <c r="A3" s="88" t="s">
        <v>122</v>
      </c>
    </row>
    <row r="4" spans="1:34" ht="20.100000000000001" customHeight="1" x14ac:dyDescent="0.2">
      <c r="A4" s="4" t="s">
        <v>42</v>
      </c>
    </row>
    <row r="5" spans="1:34" ht="20.100000000000001" customHeight="1" x14ac:dyDescent="0.2">
      <c r="A5" s="4" t="s">
        <v>61</v>
      </c>
      <c r="B5" s="62"/>
      <c r="C5" s="62"/>
      <c r="D5" s="62"/>
      <c r="E5" s="62"/>
      <c r="F5" s="62"/>
      <c r="G5" s="62"/>
      <c r="H5" s="62"/>
      <c r="I5" s="62"/>
      <c r="J5" s="62"/>
      <c r="K5" s="62"/>
      <c r="L5" s="62"/>
      <c r="M5" s="62"/>
      <c r="N5" s="62"/>
      <c r="O5" s="62"/>
      <c r="P5" s="62"/>
      <c r="Q5" s="62"/>
      <c r="R5" s="62"/>
      <c r="S5" s="62"/>
      <c r="T5" s="62"/>
      <c r="U5" s="62"/>
      <c r="V5" s="62"/>
      <c r="W5" s="62"/>
      <c r="X5" s="62"/>
      <c r="Y5" s="62"/>
      <c r="Z5" s="62"/>
      <c r="AA5" s="62"/>
      <c r="AB5" s="62"/>
      <c r="AC5" s="62"/>
    </row>
    <row r="6" spans="1:34" ht="36.950000000000003" customHeight="1" thickBot="1" x14ac:dyDescent="0.25">
      <c r="A6" s="154" t="s">
        <v>12</v>
      </c>
      <c r="B6" s="155" t="s">
        <v>31</v>
      </c>
      <c r="C6" s="155" t="s">
        <v>74</v>
      </c>
      <c r="D6" s="155" t="s">
        <v>75</v>
      </c>
      <c r="E6" s="155" t="s">
        <v>76</v>
      </c>
      <c r="F6" s="155" t="s">
        <v>77</v>
      </c>
      <c r="G6" s="155" t="s">
        <v>78</v>
      </c>
      <c r="H6" s="155" t="s">
        <v>79</v>
      </c>
      <c r="I6" s="155" t="s">
        <v>80</v>
      </c>
      <c r="J6" s="155" t="s">
        <v>81</v>
      </c>
      <c r="K6" s="155" t="s">
        <v>82</v>
      </c>
      <c r="L6" s="155" t="s">
        <v>83</v>
      </c>
      <c r="M6" s="155" t="s">
        <v>84</v>
      </c>
      <c r="N6" s="155" t="s">
        <v>85</v>
      </c>
      <c r="O6" s="155" t="s">
        <v>32</v>
      </c>
      <c r="P6" s="155" t="s">
        <v>33</v>
      </c>
      <c r="Q6" s="155" t="s">
        <v>34</v>
      </c>
      <c r="R6" s="155" t="s">
        <v>35</v>
      </c>
      <c r="S6" s="155" t="s">
        <v>36</v>
      </c>
      <c r="T6" s="155" t="s">
        <v>37</v>
      </c>
      <c r="U6" s="155" t="s">
        <v>70</v>
      </c>
      <c r="V6" s="155" t="s">
        <v>71</v>
      </c>
      <c r="W6" s="155" t="s">
        <v>72</v>
      </c>
      <c r="X6" s="156" t="s">
        <v>73</v>
      </c>
      <c r="Y6" s="156" t="s">
        <v>130</v>
      </c>
      <c r="Z6" s="156" t="s">
        <v>131</v>
      </c>
      <c r="AA6" s="156" t="s">
        <v>134</v>
      </c>
      <c r="AB6" s="156" t="s">
        <v>137</v>
      </c>
      <c r="AC6" s="156" t="s">
        <v>141</v>
      </c>
    </row>
    <row r="7" spans="1:34" ht="20.100000000000001" customHeight="1" thickBot="1" x14ac:dyDescent="0.25">
      <c r="A7" s="20" t="s">
        <v>18</v>
      </c>
      <c r="B7" s="157">
        <v>8.5687586896430279</v>
      </c>
      <c r="C7" s="157">
        <v>13.547939016550327</v>
      </c>
      <c r="D7" s="157">
        <v>8.1927453572745357</v>
      </c>
      <c r="E7" s="157">
        <v>11.770123588738169</v>
      </c>
      <c r="F7" s="157">
        <v>11.895510926642068</v>
      </c>
      <c r="G7" s="157">
        <v>10.793051682767818</v>
      </c>
      <c r="H7" s="157">
        <v>12.984024005993648</v>
      </c>
      <c r="I7" s="157">
        <v>12.248654074131622</v>
      </c>
      <c r="J7" s="157">
        <v>11.02091024007275</v>
      </c>
      <c r="K7" s="157">
        <v>11.583662444202321</v>
      </c>
      <c r="L7" s="157">
        <v>10.58175667447169</v>
      </c>
      <c r="M7" s="157">
        <v>10.512644641648027</v>
      </c>
      <c r="N7" s="157">
        <v>18.251617029189539</v>
      </c>
      <c r="O7" s="157">
        <v>8.5419378001344111</v>
      </c>
      <c r="P7" s="157">
        <v>8.310438284246489</v>
      </c>
      <c r="Q7" s="157">
        <v>8.3645646827860514</v>
      </c>
      <c r="R7" s="157">
        <v>7.9238891783881256</v>
      </c>
      <c r="S7" s="157">
        <v>8.5550773537651317</v>
      </c>
      <c r="T7" s="157">
        <v>7.6249506567027296</v>
      </c>
      <c r="U7" s="157">
        <v>7.3373006510411525</v>
      </c>
      <c r="V7" s="157">
        <v>8.7137260998718453</v>
      </c>
      <c r="W7" s="157">
        <v>8.3714010183054501</v>
      </c>
      <c r="X7" s="157">
        <v>8.4105138785455651</v>
      </c>
      <c r="Y7" s="157">
        <v>7.4007842454408559</v>
      </c>
      <c r="Z7" s="157">
        <v>-4.4494120311417573</v>
      </c>
      <c r="AA7" s="157">
        <v>0.87658543383236298</v>
      </c>
      <c r="AB7" s="157">
        <v>6.2545123168950747</v>
      </c>
      <c r="AC7" s="157">
        <v>6.9542858896740434</v>
      </c>
      <c r="AD7" s="43"/>
      <c r="AE7" s="43"/>
      <c r="AF7" s="43"/>
      <c r="AG7" s="43"/>
      <c r="AH7" s="43"/>
    </row>
    <row r="8" spans="1:34" ht="20.100000000000001" customHeight="1" x14ac:dyDescent="0.2">
      <c r="A8" s="52" t="s">
        <v>17</v>
      </c>
      <c r="B8" s="158">
        <v>-0.13788232761452385</v>
      </c>
      <c r="C8" s="158">
        <v>2.8691538308553874</v>
      </c>
      <c r="D8" s="158">
        <v>1.5367320538278535</v>
      </c>
      <c r="E8" s="158">
        <v>0.18196378659765877</v>
      </c>
      <c r="F8" s="158">
        <v>1.526577605746293</v>
      </c>
      <c r="G8" s="158">
        <v>-1.0537686555616965</v>
      </c>
      <c r="H8" s="158">
        <v>-1.6730341939886813</v>
      </c>
      <c r="I8" s="158">
        <v>1.6520096596542464</v>
      </c>
      <c r="J8" s="158">
        <v>1.2618041439025212</v>
      </c>
      <c r="K8" s="158">
        <v>5.1386132508142017</v>
      </c>
      <c r="L8" s="158">
        <v>5.8329061426147959</v>
      </c>
      <c r="M8" s="158">
        <v>8.6553860920033099</v>
      </c>
      <c r="N8" s="158">
        <v>25.420930827749604</v>
      </c>
      <c r="O8" s="158">
        <v>18.538974083810842</v>
      </c>
      <c r="P8" s="158">
        <v>17.609393278575855</v>
      </c>
      <c r="Q8" s="158">
        <v>16.876039352877161</v>
      </c>
      <c r="R8" s="158">
        <v>15.161088305609132</v>
      </c>
      <c r="S8" s="158">
        <v>12.822165231694518</v>
      </c>
      <c r="T8" s="158">
        <v>11.389648081913592</v>
      </c>
      <c r="U8" s="158">
        <v>11.425528479694231</v>
      </c>
      <c r="V8" s="158">
        <v>12.314355393267922</v>
      </c>
      <c r="W8" s="158">
        <v>9.9273674946257238</v>
      </c>
      <c r="X8" s="158">
        <v>10.223688664509686</v>
      </c>
      <c r="Y8" s="158">
        <v>8.6168604101378978</v>
      </c>
      <c r="Z8" s="158">
        <v>-11.4229918213194</v>
      </c>
      <c r="AA8" s="158">
        <v>-17.340954452402023</v>
      </c>
      <c r="AB8" s="158">
        <v>-14.542873387529355</v>
      </c>
      <c r="AC8" s="158">
        <v>1.5080478745120529</v>
      </c>
      <c r="AD8" s="43"/>
      <c r="AE8" s="43"/>
      <c r="AF8" s="43"/>
      <c r="AG8" s="43"/>
      <c r="AH8" s="43"/>
    </row>
    <row r="9" spans="1:34" ht="20.100000000000001" customHeight="1" x14ac:dyDescent="0.2">
      <c r="A9" s="54" t="s">
        <v>16</v>
      </c>
      <c r="B9" s="159">
        <v>40.378872950524887</v>
      </c>
      <c r="C9" s="159">
        <v>59.345879325922141</v>
      </c>
      <c r="D9" s="159">
        <v>21.221364797455898</v>
      </c>
      <c r="E9" s="159">
        <v>19.599794164025518</v>
      </c>
      <c r="F9" s="159">
        <v>15.880014471841523</v>
      </c>
      <c r="G9" s="159">
        <v>0.28088513162132372</v>
      </c>
      <c r="H9" s="159">
        <v>-3.6238566711676299</v>
      </c>
      <c r="I9" s="159">
        <v>6.8258285519286286</v>
      </c>
      <c r="J9" s="159">
        <v>4.3250447402982131</v>
      </c>
      <c r="K9" s="159">
        <v>9.41612272243745</v>
      </c>
      <c r="L9" s="159">
        <v>5.4904354444306387</v>
      </c>
      <c r="M9" s="159">
        <v>9.5498076872731197</v>
      </c>
      <c r="N9" s="159">
        <v>45.110969094007622</v>
      </c>
      <c r="O9" s="159">
        <v>-5.2293246419957171</v>
      </c>
      <c r="P9" s="159">
        <v>4.1124690181063439</v>
      </c>
      <c r="Q9" s="159">
        <v>-0.9552028200997752</v>
      </c>
      <c r="R9" s="159">
        <v>-0.14932011471832632</v>
      </c>
      <c r="S9" s="159">
        <v>3.1934229036408315</v>
      </c>
      <c r="T9" s="159">
        <v>-3.2269567787471596</v>
      </c>
      <c r="U9" s="159">
        <v>4.100986140575241</v>
      </c>
      <c r="V9" s="159">
        <v>6.6006712865928518</v>
      </c>
      <c r="W9" s="159">
        <v>8.1955055918800248</v>
      </c>
      <c r="X9" s="159">
        <v>12.881284608250368</v>
      </c>
      <c r="Y9" s="159">
        <v>7.2836262883295682</v>
      </c>
      <c r="Z9" s="159">
        <v>-98.581715926902831</v>
      </c>
      <c r="AA9" s="159">
        <v>-98.165760305848607</v>
      </c>
      <c r="AB9" s="159">
        <v>-70.716494548611919</v>
      </c>
      <c r="AC9" s="159">
        <v>12.088230495373745</v>
      </c>
      <c r="AD9" s="43"/>
      <c r="AE9" s="43"/>
      <c r="AF9" s="43"/>
      <c r="AG9" s="43"/>
      <c r="AH9" s="43"/>
    </row>
    <row r="10" spans="1:34" ht="20.100000000000001" customHeight="1" x14ac:dyDescent="0.2">
      <c r="A10" s="25" t="s">
        <v>19</v>
      </c>
      <c r="B10" s="160">
        <v>-2.4067239242175891</v>
      </c>
      <c r="C10" s="160">
        <v>0.77147899852891322</v>
      </c>
      <c r="D10" s="160">
        <v>2.3258424087538518</v>
      </c>
      <c r="E10" s="160">
        <v>-2.7221284842189584</v>
      </c>
      <c r="F10" s="160">
        <v>0.91735179274153611</v>
      </c>
      <c r="G10" s="160">
        <v>0.37940525226872096</v>
      </c>
      <c r="H10" s="160">
        <v>-0.24813100501263277</v>
      </c>
      <c r="I10" s="160">
        <v>1.807589838215669</v>
      </c>
      <c r="J10" s="160">
        <v>2.7087696456833146</v>
      </c>
      <c r="K10" s="160">
        <v>6.297760131944238</v>
      </c>
      <c r="L10" s="160">
        <v>6.8275309935752038</v>
      </c>
      <c r="M10" s="160">
        <v>11.285789421715709</v>
      </c>
      <c r="N10" s="160">
        <v>14.883846888858256</v>
      </c>
      <c r="O10" s="160">
        <v>19.908957798635743</v>
      </c>
      <c r="P10" s="160">
        <v>17.19305699169859</v>
      </c>
      <c r="Q10" s="160">
        <v>19.8524138115691</v>
      </c>
      <c r="R10" s="160">
        <v>18.021539739809121</v>
      </c>
      <c r="S10" s="160">
        <v>15.054097350502744</v>
      </c>
      <c r="T10" s="160">
        <v>14.606487958602587</v>
      </c>
      <c r="U10" s="160">
        <v>13.349677328977663</v>
      </c>
      <c r="V10" s="160">
        <v>12.890278745613069</v>
      </c>
      <c r="W10" s="160">
        <v>10.217462736645953</v>
      </c>
      <c r="X10" s="160">
        <v>10.165956830483214</v>
      </c>
      <c r="Y10" s="160">
        <v>9.2237427869175939</v>
      </c>
      <c r="Z10" s="160">
        <v>-1.5037595585638019</v>
      </c>
      <c r="AA10" s="160">
        <v>-3.2301824577169866</v>
      </c>
      <c r="AB10" s="160">
        <v>-1.3749043228719784</v>
      </c>
      <c r="AC10" s="160">
        <v>2.6742748398937932</v>
      </c>
      <c r="AD10" s="43"/>
      <c r="AE10" s="43"/>
      <c r="AF10" s="43"/>
      <c r="AG10" s="43"/>
      <c r="AH10" s="43"/>
    </row>
    <row r="11" spans="1:34" ht="20.100000000000001" customHeight="1" x14ac:dyDescent="0.2">
      <c r="A11" s="25" t="s">
        <v>20</v>
      </c>
      <c r="B11" s="160" t="s">
        <v>38</v>
      </c>
      <c r="C11" s="160">
        <v>-69.285010628921029</v>
      </c>
      <c r="D11" s="160">
        <v>-37.011760616418513</v>
      </c>
      <c r="E11" s="160">
        <v>-4.6773872087778292</v>
      </c>
      <c r="F11" s="160">
        <v>-28.126890426712929</v>
      </c>
      <c r="G11" s="160">
        <v>-11.217732766244151</v>
      </c>
      <c r="H11" s="160">
        <v>-10.980325479718239</v>
      </c>
      <c r="I11" s="160">
        <v>9.3988026508572595</v>
      </c>
      <c r="J11" s="160">
        <v>-7.2467775640240761</v>
      </c>
      <c r="K11" s="160">
        <v>-5.6748456083792673</v>
      </c>
      <c r="L11" s="160">
        <v>19.274916928710269</v>
      </c>
      <c r="M11" s="160">
        <v>9.4400124755727095</v>
      </c>
      <c r="N11" s="160">
        <v>-97.78042013476022</v>
      </c>
      <c r="O11" s="160">
        <v>242.60634706279541</v>
      </c>
      <c r="P11" s="160">
        <v>66.467385305912231</v>
      </c>
      <c r="Q11" s="160">
        <v>50.76481204331369</v>
      </c>
      <c r="R11" s="160">
        <v>53.989159991860745</v>
      </c>
      <c r="S11" s="160">
        <v>8.5281475113390393</v>
      </c>
      <c r="T11" s="160">
        <v>30.620965145404845</v>
      </c>
      <c r="U11" s="160">
        <v>6.2245282600501382</v>
      </c>
      <c r="V11" s="160">
        <v>33.423054318106324</v>
      </c>
      <c r="W11" s="160">
        <v>25.729264827915987</v>
      </c>
      <c r="X11" s="160">
        <v>10.799132839949158</v>
      </c>
      <c r="Y11" s="160">
        <v>6.8056124539123335</v>
      </c>
      <c r="Z11" s="160">
        <v>17224.999999999996</v>
      </c>
      <c r="AA11" s="160">
        <v>-14.733609249770074</v>
      </c>
      <c r="AB11" s="160">
        <v>6.9749709928725219</v>
      </c>
      <c r="AC11" s="160">
        <v>16.12154478369084</v>
      </c>
      <c r="AD11" s="43"/>
      <c r="AE11" s="43"/>
      <c r="AF11" s="43"/>
      <c r="AG11" s="43"/>
      <c r="AH11" s="43"/>
    </row>
    <row r="12" spans="1:34" ht="20.100000000000001" customHeight="1" thickBot="1" x14ac:dyDescent="0.25">
      <c r="A12" s="25" t="s">
        <v>14</v>
      </c>
      <c r="B12" s="160">
        <v>-8.7675071922029382</v>
      </c>
      <c r="C12" s="160">
        <v>-8.8148860244402645</v>
      </c>
      <c r="D12" s="160">
        <v>-12.481998554358473</v>
      </c>
      <c r="E12" s="160">
        <v>-3.1338493179396685</v>
      </c>
      <c r="F12" s="160">
        <v>-4.9186198225333877</v>
      </c>
      <c r="G12" s="160">
        <v>-8.0193251566470156</v>
      </c>
      <c r="H12" s="160">
        <v>-4.3751662474881448</v>
      </c>
      <c r="I12" s="160">
        <v>-8.086224613799045</v>
      </c>
      <c r="J12" s="160">
        <v>-9.17056661936188</v>
      </c>
      <c r="K12" s="160">
        <v>-4.1705582524266216</v>
      </c>
      <c r="L12" s="160">
        <v>-3.4226009158123083</v>
      </c>
      <c r="M12" s="160">
        <v>-7.5636414211402139</v>
      </c>
      <c r="N12" s="160">
        <v>210.69745685740219</v>
      </c>
      <c r="O12" s="160">
        <v>20.035300821715992</v>
      </c>
      <c r="P12" s="160">
        <v>29.875468244367941</v>
      </c>
      <c r="Q12" s="160">
        <v>15.990372186259737</v>
      </c>
      <c r="R12" s="160">
        <v>13.372375555784188</v>
      </c>
      <c r="S12" s="160">
        <v>14.298241700032394</v>
      </c>
      <c r="T12" s="160">
        <v>9.3590067717413046</v>
      </c>
      <c r="U12" s="160">
        <v>12.134429205707601</v>
      </c>
      <c r="V12" s="160">
        <v>11.784823445092881</v>
      </c>
      <c r="W12" s="160">
        <v>6.224877055046754</v>
      </c>
      <c r="X12" s="160">
        <v>6.3362941288513195</v>
      </c>
      <c r="Y12" s="160">
        <v>7.553077784042288</v>
      </c>
      <c r="Z12" s="160">
        <v>-29.86414688931719</v>
      </c>
      <c r="AA12" s="160">
        <v>-21.336272902330172</v>
      </c>
      <c r="AB12" s="160">
        <v>-32.410415398075138</v>
      </c>
      <c r="AC12" s="160">
        <v>-22.896395041039476</v>
      </c>
      <c r="AD12" s="43"/>
      <c r="AE12" s="43"/>
      <c r="AF12" s="43"/>
      <c r="AG12" s="43"/>
      <c r="AH12" s="43"/>
    </row>
    <row r="13" spans="1:34" ht="20.100000000000001" customHeight="1" x14ac:dyDescent="0.2">
      <c r="A13" s="52" t="s">
        <v>13</v>
      </c>
      <c r="B13" s="161">
        <v>8.6446808867448173</v>
      </c>
      <c r="C13" s="161">
        <v>13.66201285659646</v>
      </c>
      <c r="D13" s="161">
        <v>8.2700534225909674</v>
      </c>
      <c r="E13" s="161">
        <v>11.908232891434187</v>
      </c>
      <c r="F13" s="161">
        <v>12.018142189359484</v>
      </c>
      <c r="G13" s="161">
        <v>10.936203420826674</v>
      </c>
      <c r="H13" s="161">
        <v>13.163415826038943</v>
      </c>
      <c r="I13" s="161">
        <v>12.373883510060685</v>
      </c>
      <c r="J13" s="161">
        <v>11.135904143649055</v>
      </c>
      <c r="K13" s="161">
        <v>11.657010024156278</v>
      </c>
      <c r="L13" s="161">
        <v>10.635331003621879</v>
      </c>
      <c r="M13" s="161">
        <v>10.533026072167612</v>
      </c>
      <c r="N13" s="161">
        <v>18.194154065446362</v>
      </c>
      <c r="O13" s="161">
        <v>8.4452870332987011</v>
      </c>
      <c r="P13" s="161">
        <v>8.2091499101252658</v>
      </c>
      <c r="Q13" s="161">
        <v>8.2737531992372695</v>
      </c>
      <c r="R13" s="161">
        <v>7.8463128856198256</v>
      </c>
      <c r="S13" s="161">
        <v>8.5090885229424718</v>
      </c>
      <c r="T13" s="161">
        <v>7.5849144898579635</v>
      </c>
      <c r="U13" s="161">
        <v>7.2935963949258751</v>
      </c>
      <c r="V13" s="161">
        <v>8.6750685378390511</v>
      </c>
      <c r="W13" s="161">
        <v>8.3547271625975821</v>
      </c>
      <c r="X13" s="161">
        <v>8.3909464032353309</v>
      </c>
      <c r="Y13" s="161">
        <v>7.3876658030558975</v>
      </c>
      <c r="Z13" s="161">
        <v>-4.3901003506413137</v>
      </c>
      <c r="AA13" s="161">
        <v>1.0691047216660743</v>
      </c>
      <c r="AB13" s="161">
        <v>6.5007260226007597</v>
      </c>
      <c r="AC13" s="161">
        <v>7.0170100521916767</v>
      </c>
      <c r="AD13" s="43"/>
      <c r="AE13" s="43"/>
      <c r="AF13" s="43"/>
      <c r="AG13" s="43"/>
      <c r="AH13" s="43"/>
    </row>
    <row r="14" spans="1:34" ht="20.100000000000001" customHeight="1" outlineLevel="1" x14ac:dyDescent="0.2">
      <c r="A14" s="54" t="s">
        <v>57</v>
      </c>
      <c r="B14" s="159"/>
      <c r="C14" s="159"/>
      <c r="D14" s="159"/>
      <c r="E14" s="159"/>
      <c r="F14" s="159"/>
      <c r="G14" s="159"/>
      <c r="H14" s="159"/>
      <c r="I14" s="159"/>
      <c r="J14" s="159"/>
      <c r="K14" s="159"/>
      <c r="L14" s="159"/>
      <c r="M14" s="159"/>
      <c r="N14" s="162">
        <v>18.25725035180611</v>
      </c>
      <c r="O14" s="162">
        <v>7.9370385504799872</v>
      </c>
      <c r="P14" s="162">
        <v>7.5413329447622202</v>
      </c>
      <c r="Q14" s="162">
        <v>7.6811020878813929</v>
      </c>
      <c r="R14" s="162">
        <v>7.1111743088799315</v>
      </c>
      <c r="S14" s="162">
        <v>7.7583894551575003</v>
      </c>
      <c r="T14" s="162">
        <v>6.7287143107426806</v>
      </c>
      <c r="U14" s="162">
        <v>6.4818304310126269</v>
      </c>
      <c r="V14" s="162">
        <v>7.9349946599121255</v>
      </c>
      <c r="W14" s="162">
        <v>7.6502184419745127</v>
      </c>
      <c r="X14" s="162">
        <v>7.7003441065917739</v>
      </c>
      <c r="Y14" s="162">
        <v>6.6012654232695542</v>
      </c>
      <c r="Z14" s="162">
        <v>-5.3950061346504903</v>
      </c>
      <c r="AA14" s="162">
        <v>-0.10336486111676242</v>
      </c>
      <c r="AB14" s="162">
        <v>5.3223434725313323</v>
      </c>
      <c r="AC14" s="162">
        <v>5.8121690836030968</v>
      </c>
      <c r="AD14" s="43"/>
      <c r="AE14" s="43"/>
      <c r="AF14" s="43"/>
      <c r="AG14" s="43"/>
      <c r="AH14" s="43"/>
    </row>
    <row r="15" spans="1:34" ht="20.100000000000001" customHeight="1" outlineLevel="1" x14ac:dyDescent="0.2">
      <c r="A15" s="25" t="s">
        <v>58</v>
      </c>
      <c r="B15" s="160"/>
      <c r="C15" s="160"/>
      <c r="D15" s="160"/>
      <c r="E15" s="160"/>
      <c r="F15" s="160"/>
      <c r="G15" s="160"/>
      <c r="H15" s="160"/>
      <c r="I15" s="160"/>
      <c r="J15" s="160"/>
      <c r="K15" s="160"/>
      <c r="L15" s="160"/>
      <c r="M15" s="160"/>
      <c r="N15" s="28">
        <v>12.903789233847935</v>
      </c>
      <c r="O15" s="28">
        <v>3.2310873979844668</v>
      </c>
      <c r="P15" s="28">
        <v>7.7986999390719269</v>
      </c>
      <c r="Q15" s="28">
        <v>7.0288803282509509</v>
      </c>
      <c r="R15" s="28">
        <v>8.3798704137833724</v>
      </c>
      <c r="S15" s="28">
        <v>9.3745702326487166</v>
      </c>
      <c r="T15" s="28">
        <v>9.7553547488830752</v>
      </c>
      <c r="U15" s="28">
        <v>9.3130158369144471</v>
      </c>
      <c r="V15" s="28">
        <v>9.8806240395443705</v>
      </c>
      <c r="W15" s="28">
        <v>9.1942843135901473</v>
      </c>
      <c r="X15" s="28">
        <v>9.0605198462522267</v>
      </c>
      <c r="Y15" s="28">
        <v>9.463478032790487</v>
      </c>
      <c r="Z15" s="28">
        <v>-6.3771907461523023</v>
      </c>
      <c r="AA15" s="28">
        <v>2.86074040323874</v>
      </c>
      <c r="AB15" s="28">
        <v>4.365070276089499</v>
      </c>
      <c r="AC15" s="28">
        <v>5.3238422295938355</v>
      </c>
      <c r="AD15" s="43"/>
      <c r="AE15" s="43"/>
      <c r="AF15" s="43"/>
      <c r="AG15" s="43"/>
      <c r="AH15" s="43"/>
    </row>
    <row r="16" spans="1:34" ht="20.100000000000001" customHeight="1" outlineLevel="1" x14ac:dyDescent="0.2">
      <c r="A16" s="25" t="s">
        <v>59</v>
      </c>
      <c r="B16" s="160"/>
      <c r="C16" s="160"/>
      <c r="D16" s="160"/>
      <c r="E16" s="160"/>
      <c r="F16" s="160"/>
      <c r="G16" s="160"/>
      <c r="H16" s="160"/>
      <c r="I16" s="160"/>
      <c r="J16" s="160"/>
      <c r="K16" s="160"/>
      <c r="L16" s="160"/>
      <c r="M16" s="160"/>
      <c r="N16" s="28">
        <v>21.878234340108747</v>
      </c>
      <c r="O16" s="28">
        <v>25.359186733860426</v>
      </c>
      <c r="P16" s="28">
        <v>24.436335914943616</v>
      </c>
      <c r="Q16" s="28">
        <v>23.628486241212624</v>
      </c>
      <c r="R16" s="28">
        <v>24.756811989507717</v>
      </c>
      <c r="S16" s="28">
        <v>25.564358064282935</v>
      </c>
      <c r="T16" s="28">
        <v>26.17740419505262</v>
      </c>
      <c r="U16" s="28">
        <v>24.70558739437466</v>
      </c>
      <c r="V16" s="28">
        <v>25.08001808845712</v>
      </c>
      <c r="W16" s="28">
        <v>24.171076904558781</v>
      </c>
      <c r="X16" s="28">
        <v>23.767727307120939</v>
      </c>
      <c r="Y16" s="28">
        <v>23.864944125855835</v>
      </c>
      <c r="Z16" s="28">
        <v>20.251165941975486</v>
      </c>
      <c r="AA16" s="28">
        <v>23.903158204911914</v>
      </c>
      <c r="AB16" s="28">
        <v>32.509934869323772</v>
      </c>
      <c r="AC16" s="28">
        <v>33.756162640489471</v>
      </c>
      <c r="AD16" s="43"/>
      <c r="AE16" s="43"/>
      <c r="AF16" s="43"/>
      <c r="AG16" s="43"/>
      <c r="AH16" s="43"/>
    </row>
    <row r="17" spans="1:34" ht="20.100000000000001" customHeight="1" outlineLevel="1" x14ac:dyDescent="0.2">
      <c r="A17" s="24" t="s">
        <v>64</v>
      </c>
      <c r="B17" s="160"/>
      <c r="C17" s="160"/>
      <c r="D17" s="160"/>
      <c r="E17" s="160"/>
      <c r="F17" s="160"/>
      <c r="G17" s="160"/>
      <c r="H17" s="160"/>
      <c r="I17" s="160"/>
      <c r="J17" s="160"/>
      <c r="K17" s="160"/>
      <c r="L17" s="160"/>
      <c r="M17" s="160"/>
      <c r="N17" s="28">
        <v>15.698729582584145</v>
      </c>
      <c r="O17" s="28">
        <v>38.462242204040081</v>
      </c>
      <c r="P17" s="28">
        <v>8.4022908409903092</v>
      </c>
      <c r="Q17" s="28">
        <v>10.512095370693475</v>
      </c>
      <c r="R17" s="28">
        <v>8.5600161982061369</v>
      </c>
      <c r="S17" s="28">
        <v>-7.5288576356653989</v>
      </c>
      <c r="T17" s="28">
        <v>-21.087530066806394</v>
      </c>
      <c r="U17" s="28">
        <v>-10.986008253515845</v>
      </c>
      <c r="V17" s="28">
        <v>-20.035843077260957</v>
      </c>
      <c r="W17" s="28">
        <v>-15.33347959631188</v>
      </c>
      <c r="X17" s="28">
        <v>-4.8873347396694733</v>
      </c>
      <c r="Y17" s="28">
        <v>-11.699471940635918</v>
      </c>
      <c r="Z17" s="28">
        <v>-5.3446904104521726</v>
      </c>
      <c r="AA17" s="28">
        <v>34.130827227352448</v>
      </c>
      <c r="AB17" s="28">
        <v>27.168447704066615</v>
      </c>
      <c r="AC17" s="28">
        <v>15.932593993551693</v>
      </c>
      <c r="AD17" s="43"/>
      <c r="AE17" s="43"/>
      <c r="AF17" s="43"/>
      <c r="AG17" s="43"/>
      <c r="AH17" s="43"/>
    </row>
    <row r="18" spans="1:34" ht="20.100000000000001" customHeight="1" x14ac:dyDescent="0.2">
      <c r="A18" s="51" t="s">
        <v>138</v>
      </c>
      <c r="B18" s="163">
        <v>4.8237168085395385</v>
      </c>
      <c r="C18" s="163">
        <v>16.55177464485763</v>
      </c>
      <c r="D18" s="163">
        <v>7.0404137217411238</v>
      </c>
      <c r="E18" s="163">
        <v>12.207796005276068</v>
      </c>
      <c r="F18" s="163">
        <v>12.09049190916668</v>
      </c>
      <c r="G18" s="163">
        <v>13.568681967799929</v>
      </c>
      <c r="H18" s="163">
        <v>13.101921108161312</v>
      </c>
      <c r="I18" s="163">
        <v>12.257604461816276</v>
      </c>
      <c r="J18" s="163">
        <v>10.282719834674985</v>
      </c>
      <c r="K18" s="163">
        <v>9.2289200181184885</v>
      </c>
      <c r="L18" s="163">
        <v>8.6749935012666217</v>
      </c>
      <c r="M18" s="163">
        <v>9.5393416741096146</v>
      </c>
      <c r="N18" s="163">
        <v>20.348821120471246</v>
      </c>
      <c r="O18" s="163">
        <v>-2.2259288230636449</v>
      </c>
      <c r="P18" s="163">
        <v>-4.4009121096856081</v>
      </c>
      <c r="Q18" s="163">
        <v>-4.3837068333412512</v>
      </c>
      <c r="R18" s="163">
        <v>-2.0704049535120936</v>
      </c>
      <c r="S18" s="163">
        <v>0.75837963222477689</v>
      </c>
      <c r="T18" s="163">
        <v>0.51424988470238331</v>
      </c>
      <c r="U18" s="163">
        <v>1.9467766212361148</v>
      </c>
      <c r="V18" s="163">
        <v>6.2329493290718156</v>
      </c>
      <c r="W18" s="163">
        <v>5.4093750803367442</v>
      </c>
      <c r="X18" s="163">
        <v>5.9507294118364218</v>
      </c>
      <c r="Y18" s="163">
        <v>4.9581956543745855</v>
      </c>
      <c r="Z18" s="163">
        <v>-33.718648103301291</v>
      </c>
      <c r="AA18" s="163">
        <v>-3.709377684766328</v>
      </c>
      <c r="AB18" s="163">
        <v>4.5358170823876058</v>
      </c>
      <c r="AC18" s="163">
        <v>8.1069801432114961</v>
      </c>
      <c r="AD18" s="43"/>
      <c r="AE18" s="43"/>
      <c r="AF18" s="43"/>
      <c r="AG18" s="43"/>
      <c r="AH18" s="43"/>
    </row>
    <row r="19" spans="1:34" ht="20.100000000000001" customHeight="1" outlineLevel="1" x14ac:dyDescent="0.2">
      <c r="A19" s="23" t="s">
        <v>57</v>
      </c>
      <c r="B19" s="160"/>
      <c r="C19" s="160"/>
      <c r="D19" s="160"/>
      <c r="E19" s="160"/>
      <c r="F19" s="160"/>
      <c r="G19" s="160"/>
      <c r="H19" s="160"/>
      <c r="I19" s="160"/>
      <c r="J19" s="160"/>
      <c r="K19" s="160"/>
      <c r="L19" s="160"/>
      <c r="M19" s="160"/>
      <c r="N19" s="28">
        <v>19.389339195290287</v>
      </c>
      <c r="O19" s="28">
        <v>-4.1325296208779987</v>
      </c>
      <c r="P19" s="28">
        <v>-6.3063008110789074</v>
      </c>
      <c r="Q19" s="28">
        <v>-5.8725419047589327</v>
      </c>
      <c r="R19" s="28">
        <v>-3.5525811041295512</v>
      </c>
      <c r="S19" s="28">
        <v>-0.70093958400736245</v>
      </c>
      <c r="T19" s="28">
        <v>-0.86518698865808918</v>
      </c>
      <c r="U19" s="28">
        <v>0.66886170025209668</v>
      </c>
      <c r="V19" s="28">
        <v>5.0948613806864191</v>
      </c>
      <c r="W19" s="28">
        <v>4.4731131252399532</v>
      </c>
      <c r="X19" s="28">
        <v>5.089434929439669</v>
      </c>
      <c r="Y19" s="28">
        <v>4.1841000771550263</v>
      </c>
      <c r="Z19" s="28">
        <v>-34.366486941684052</v>
      </c>
      <c r="AA19" s="28">
        <v>-3.5295111697710464</v>
      </c>
      <c r="AB19" s="28">
        <v>4.5702875022432661</v>
      </c>
      <c r="AC19" s="28">
        <v>8.1188557548933922</v>
      </c>
      <c r="AD19" s="43"/>
      <c r="AE19" s="43"/>
      <c r="AF19" s="43"/>
      <c r="AG19" s="43"/>
      <c r="AH19" s="43"/>
    </row>
    <row r="20" spans="1:34" ht="20.100000000000001" customHeight="1" outlineLevel="1" x14ac:dyDescent="0.2">
      <c r="A20" s="23" t="s">
        <v>58</v>
      </c>
      <c r="B20" s="160"/>
      <c r="C20" s="160"/>
      <c r="D20" s="160"/>
      <c r="E20" s="160"/>
      <c r="F20" s="160"/>
      <c r="G20" s="160"/>
      <c r="H20" s="160"/>
      <c r="I20" s="160"/>
      <c r="J20" s="160"/>
      <c r="K20" s="160"/>
      <c r="L20" s="160"/>
      <c r="M20" s="160"/>
      <c r="N20" s="28">
        <v>19.592175124799436</v>
      </c>
      <c r="O20" s="28">
        <v>6.6904898239953248</v>
      </c>
      <c r="P20" s="28">
        <v>3.7159591875013311</v>
      </c>
      <c r="Q20" s="28">
        <v>0.91196716162966973</v>
      </c>
      <c r="R20" s="28">
        <v>4.3162940333136266</v>
      </c>
      <c r="S20" s="28">
        <v>7.0361887049010114</v>
      </c>
      <c r="T20" s="28">
        <v>6.8160822102658534</v>
      </c>
      <c r="U20" s="28">
        <v>7.7355461806247563</v>
      </c>
      <c r="V20" s="28">
        <v>12.265118558602349</v>
      </c>
      <c r="W20" s="28">
        <v>10.094230801407392</v>
      </c>
      <c r="X20" s="28">
        <v>10.674648672919224</v>
      </c>
      <c r="Y20" s="28">
        <v>8.6118044038023545</v>
      </c>
      <c r="Z20" s="28">
        <v>-31.201756197331562</v>
      </c>
      <c r="AA20" s="28">
        <v>-8.9817968291250541</v>
      </c>
      <c r="AB20" s="28">
        <v>-1.8271676891101618</v>
      </c>
      <c r="AC20" s="28">
        <v>0.85782196545686318</v>
      </c>
      <c r="AD20" s="43"/>
      <c r="AE20" s="43"/>
      <c r="AF20" s="43"/>
      <c r="AG20" s="43"/>
      <c r="AH20" s="43"/>
    </row>
    <row r="21" spans="1:34" ht="20.100000000000001" customHeight="1" outlineLevel="1" x14ac:dyDescent="0.2">
      <c r="A21" s="23" t="s">
        <v>59</v>
      </c>
      <c r="B21" s="160"/>
      <c r="C21" s="160"/>
      <c r="D21" s="160"/>
      <c r="E21" s="160"/>
      <c r="F21" s="160"/>
      <c r="G21" s="160"/>
      <c r="H21" s="160"/>
      <c r="I21" s="160"/>
      <c r="J21" s="160"/>
      <c r="K21" s="160"/>
      <c r="L21" s="160"/>
      <c r="M21" s="160"/>
      <c r="N21" s="28">
        <v>43.21513963777619</v>
      </c>
      <c r="O21" s="28">
        <v>34.928175331680436</v>
      </c>
      <c r="P21" s="28">
        <v>33.360721444269458</v>
      </c>
      <c r="Q21" s="28">
        <v>23.830929780818053</v>
      </c>
      <c r="R21" s="28">
        <v>25.157659763927132</v>
      </c>
      <c r="S21" s="28">
        <v>27.658717056007664</v>
      </c>
      <c r="T21" s="28">
        <v>25.701662576936087</v>
      </c>
      <c r="U21" s="28">
        <v>25.23531664728575</v>
      </c>
      <c r="V21" s="28">
        <v>25.700990270426967</v>
      </c>
      <c r="W21" s="28">
        <v>21.232423428725344</v>
      </c>
      <c r="X21" s="28">
        <v>20.000711778928828</v>
      </c>
      <c r="Y21" s="28">
        <v>17.851775672028289</v>
      </c>
      <c r="Z21" s="28">
        <v>-22.857385321400365</v>
      </c>
      <c r="AA21" s="28">
        <v>-3.3605305976606137</v>
      </c>
      <c r="AB21" s="28">
        <v>7.9079527369082658</v>
      </c>
      <c r="AC21" s="28">
        <v>12.407785799225845</v>
      </c>
      <c r="AD21" s="43"/>
      <c r="AE21" s="43"/>
      <c r="AF21" s="43"/>
      <c r="AG21" s="43"/>
      <c r="AH21" s="43"/>
    </row>
    <row r="22" spans="1:34" ht="20.100000000000001" customHeight="1" outlineLevel="1" x14ac:dyDescent="0.2">
      <c r="A22" s="23" t="s">
        <v>64</v>
      </c>
      <c r="B22" s="160"/>
      <c r="C22" s="160"/>
      <c r="D22" s="160"/>
      <c r="E22" s="160"/>
      <c r="F22" s="160"/>
      <c r="G22" s="160"/>
      <c r="H22" s="160"/>
      <c r="I22" s="160"/>
      <c r="J22" s="160"/>
      <c r="K22" s="160"/>
      <c r="L22" s="160"/>
      <c r="M22" s="160"/>
      <c r="N22" s="160" t="s">
        <v>38</v>
      </c>
      <c r="O22" s="160" t="s">
        <v>38</v>
      </c>
      <c r="P22" s="160" t="s">
        <v>38</v>
      </c>
      <c r="Q22" s="160" t="s">
        <v>38</v>
      </c>
      <c r="R22" s="160" t="s">
        <v>38</v>
      </c>
      <c r="S22" s="160" t="s">
        <v>38</v>
      </c>
      <c r="T22" s="160" t="s">
        <v>38</v>
      </c>
      <c r="U22" s="160" t="s">
        <v>38</v>
      </c>
      <c r="V22" s="160" t="s">
        <v>38</v>
      </c>
      <c r="W22" s="160" t="s">
        <v>38</v>
      </c>
      <c r="X22" s="160" t="s">
        <v>38</v>
      </c>
      <c r="Y22" s="160" t="s">
        <v>38</v>
      </c>
      <c r="Z22" s="160" t="s">
        <v>38</v>
      </c>
      <c r="AA22" s="160" t="s">
        <v>38</v>
      </c>
      <c r="AB22" s="160" t="s">
        <v>38</v>
      </c>
      <c r="AC22" s="160" t="s">
        <v>38</v>
      </c>
      <c r="AD22" s="43"/>
      <c r="AE22" s="43"/>
      <c r="AF22" s="43"/>
      <c r="AG22" s="43"/>
      <c r="AH22" s="43"/>
    </row>
    <row r="23" spans="1:34" ht="20.100000000000001" customHeight="1" x14ac:dyDescent="0.2">
      <c r="A23" s="26" t="s">
        <v>5</v>
      </c>
      <c r="B23" s="164">
        <v>-21.649783216736861</v>
      </c>
      <c r="C23" s="164">
        <v>8.218493900171298</v>
      </c>
      <c r="D23" s="164">
        <v>3.575403051667684</v>
      </c>
      <c r="E23" s="164">
        <v>8.4839583417634508</v>
      </c>
      <c r="F23" s="164">
        <v>9.4842563110029019</v>
      </c>
      <c r="G23" s="164">
        <v>7.8861820133342722</v>
      </c>
      <c r="H23" s="164">
        <v>9.9528014237612386</v>
      </c>
      <c r="I23" s="164">
        <v>7.4885115333087162</v>
      </c>
      <c r="J23" s="164">
        <v>7.3778657966274919</v>
      </c>
      <c r="K23" s="164">
        <v>8.2809007875375986</v>
      </c>
      <c r="L23" s="164">
        <v>6.4532302294418784</v>
      </c>
      <c r="M23" s="164">
        <v>6.393932586289008</v>
      </c>
      <c r="N23" s="164">
        <v>68.098540554663884</v>
      </c>
      <c r="O23" s="164">
        <v>16.419432107351774</v>
      </c>
      <c r="P23" s="164">
        <v>16.171793834605342</v>
      </c>
      <c r="Q23" s="164">
        <v>15.110488667109205</v>
      </c>
      <c r="R23" s="164">
        <v>12.322410084496196</v>
      </c>
      <c r="S23" s="164">
        <v>11.604081523568706</v>
      </c>
      <c r="T23" s="164">
        <v>12.235885117319921</v>
      </c>
      <c r="U23" s="164">
        <v>11.129993733255372</v>
      </c>
      <c r="V23" s="164">
        <v>11.377120779153833</v>
      </c>
      <c r="W23" s="164">
        <v>10.363964884525727</v>
      </c>
      <c r="X23" s="164">
        <v>9.7585933965767762</v>
      </c>
      <c r="Y23" s="164">
        <v>9.0860134457022195</v>
      </c>
      <c r="Z23" s="164">
        <v>-11.625463414460846</v>
      </c>
      <c r="AA23" s="164">
        <v>-5.6505861264202091</v>
      </c>
      <c r="AB23" s="164">
        <v>1.2087294620472386</v>
      </c>
      <c r="AC23" s="164">
        <v>-3.0292615205148956</v>
      </c>
      <c r="AD23" s="43"/>
      <c r="AE23" s="43"/>
      <c r="AF23" s="43"/>
      <c r="AG23" s="43"/>
      <c r="AH23" s="43"/>
    </row>
    <row r="24" spans="1:34" ht="20.100000000000001" customHeight="1" outlineLevel="1" x14ac:dyDescent="0.2">
      <c r="A24" s="23" t="s">
        <v>57</v>
      </c>
      <c r="B24" s="160"/>
      <c r="C24" s="160"/>
      <c r="D24" s="160"/>
      <c r="E24" s="160"/>
      <c r="F24" s="160"/>
      <c r="G24" s="160"/>
      <c r="H24" s="160"/>
      <c r="I24" s="160"/>
      <c r="J24" s="160"/>
      <c r="K24" s="160"/>
      <c r="L24" s="160"/>
      <c r="M24" s="160"/>
      <c r="N24" s="28">
        <v>73.869254997067969</v>
      </c>
      <c r="O24" s="28">
        <v>16.696358151456675</v>
      </c>
      <c r="P24" s="28">
        <v>15.881062113271252</v>
      </c>
      <c r="Q24" s="28">
        <v>14.916135622433684</v>
      </c>
      <c r="R24" s="28">
        <v>12.132323435683956</v>
      </c>
      <c r="S24" s="28">
        <v>11.049541674373682</v>
      </c>
      <c r="T24" s="28">
        <v>11.287089121501248</v>
      </c>
      <c r="U24" s="28">
        <v>10.162022309360326</v>
      </c>
      <c r="V24" s="28">
        <v>10.40969038191745</v>
      </c>
      <c r="W24" s="28">
        <v>9.5367500965358225</v>
      </c>
      <c r="X24" s="28">
        <v>8.9073680454422792</v>
      </c>
      <c r="Y24" s="28">
        <v>8.0421725441586442</v>
      </c>
      <c r="Z24" s="28">
        <v>-15.503275937532241</v>
      </c>
      <c r="AA24" s="28">
        <v>-7.6377095103320274</v>
      </c>
      <c r="AB24" s="28">
        <v>-0.28460411077454234</v>
      </c>
      <c r="AC24" s="28">
        <v>-4.6331191462193102</v>
      </c>
      <c r="AD24" s="43"/>
      <c r="AE24" s="43"/>
      <c r="AF24" s="43"/>
      <c r="AG24" s="43"/>
      <c r="AH24" s="43"/>
    </row>
    <row r="25" spans="1:34" ht="20.100000000000001" customHeight="1" outlineLevel="1" x14ac:dyDescent="0.2">
      <c r="A25" s="23" t="s">
        <v>58</v>
      </c>
      <c r="B25" s="160"/>
      <c r="C25" s="160"/>
      <c r="D25" s="160"/>
      <c r="E25" s="160"/>
      <c r="F25" s="160"/>
      <c r="G25" s="160"/>
      <c r="H25" s="160"/>
      <c r="I25" s="160"/>
      <c r="J25" s="160"/>
      <c r="K25" s="160"/>
      <c r="L25" s="160"/>
      <c r="M25" s="160"/>
      <c r="N25" s="28">
        <v>26.16946921377173</v>
      </c>
      <c r="O25" s="28">
        <v>28.376521000929959</v>
      </c>
      <c r="P25" s="28">
        <v>26.717600013788218</v>
      </c>
      <c r="Q25" s="28">
        <v>21.567628766656497</v>
      </c>
      <c r="R25" s="28">
        <v>19.425298491768164</v>
      </c>
      <c r="S25" s="28">
        <v>21.003249141127952</v>
      </c>
      <c r="T25" s="28">
        <v>20.196014201434014</v>
      </c>
      <c r="U25" s="28">
        <v>19.277245267469237</v>
      </c>
      <c r="V25" s="28">
        <v>19.538856256364088</v>
      </c>
      <c r="W25" s="28">
        <v>16.684098793558956</v>
      </c>
      <c r="X25" s="28">
        <v>16.355441746645894</v>
      </c>
      <c r="Y25" s="28">
        <v>18.570262610062219</v>
      </c>
      <c r="Z25" s="28">
        <v>20.837163085330683</v>
      </c>
      <c r="AA25" s="28">
        <v>-1.2076267850678255</v>
      </c>
      <c r="AB25" s="28">
        <v>3.8055435592087483</v>
      </c>
      <c r="AC25" s="28">
        <v>3.0077332337232487</v>
      </c>
      <c r="AD25" s="43"/>
      <c r="AE25" s="43"/>
      <c r="AF25" s="43"/>
      <c r="AG25" s="43"/>
      <c r="AH25" s="43"/>
    </row>
    <row r="26" spans="1:34" ht="20.100000000000001" customHeight="1" outlineLevel="1" x14ac:dyDescent="0.2">
      <c r="A26" s="23" t="s">
        <v>59</v>
      </c>
      <c r="B26" s="160"/>
      <c r="C26" s="160"/>
      <c r="D26" s="160"/>
      <c r="E26" s="160"/>
      <c r="F26" s="160"/>
      <c r="G26" s="160"/>
      <c r="H26" s="160"/>
      <c r="I26" s="160"/>
      <c r="J26" s="160"/>
      <c r="K26" s="160"/>
      <c r="L26" s="160"/>
      <c r="M26" s="160"/>
      <c r="N26" s="28">
        <v>-65.954315799800511</v>
      </c>
      <c r="O26" s="28">
        <v>-5.4992408053087409</v>
      </c>
      <c r="P26" s="28">
        <v>14.546729728271616</v>
      </c>
      <c r="Q26" s="28">
        <v>14.381522504641781</v>
      </c>
      <c r="R26" s="28">
        <v>10.686586297857643</v>
      </c>
      <c r="S26" s="28">
        <v>18.732121989306801</v>
      </c>
      <c r="T26" s="28">
        <v>32.542829278396773</v>
      </c>
      <c r="U26" s="28">
        <v>31.529582625657429</v>
      </c>
      <c r="V26" s="28">
        <v>31.818157149951009</v>
      </c>
      <c r="W26" s="28">
        <v>28.669921642870605</v>
      </c>
      <c r="X26" s="28">
        <v>28.307645238195271</v>
      </c>
      <c r="Y26" s="28">
        <v>30.749938042131344</v>
      </c>
      <c r="Z26" s="28">
        <v>473.02372490634906</v>
      </c>
      <c r="AA26" s="28">
        <v>71.729411677192374</v>
      </c>
      <c r="AB26" s="28">
        <v>46.941330695805057</v>
      </c>
      <c r="AC26" s="28">
        <v>40.088159975371177</v>
      </c>
      <c r="AD26" s="43"/>
      <c r="AE26" s="43"/>
      <c r="AF26" s="43"/>
      <c r="AG26" s="43"/>
      <c r="AH26" s="43"/>
    </row>
    <row r="27" spans="1:34" ht="20.100000000000001" customHeight="1" outlineLevel="1" x14ac:dyDescent="0.2">
      <c r="A27" s="23" t="s">
        <v>64</v>
      </c>
      <c r="B27" s="160"/>
      <c r="C27" s="160"/>
      <c r="D27" s="160"/>
      <c r="E27" s="160"/>
      <c r="F27" s="160"/>
      <c r="G27" s="160"/>
      <c r="H27" s="160"/>
      <c r="I27" s="160"/>
      <c r="J27" s="160"/>
      <c r="K27" s="160"/>
      <c r="L27" s="160"/>
      <c r="M27" s="160"/>
      <c r="N27" s="160" t="s">
        <v>38</v>
      </c>
      <c r="O27" s="160" t="s">
        <v>38</v>
      </c>
      <c r="P27" s="160" t="s">
        <v>38</v>
      </c>
      <c r="Q27" s="160" t="s">
        <v>38</v>
      </c>
      <c r="R27" s="160" t="s">
        <v>38</v>
      </c>
      <c r="S27" s="160" t="s">
        <v>38</v>
      </c>
      <c r="T27" s="160" t="s">
        <v>38</v>
      </c>
      <c r="U27" s="160" t="s">
        <v>38</v>
      </c>
      <c r="V27" s="160" t="s">
        <v>38</v>
      </c>
      <c r="W27" s="160" t="s">
        <v>38</v>
      </c>
      <c r="X27" s="160" t="s">
        <v>38</v>
      </c>
      <c r="Y27" s="160" t="s">
        <v>38</v>
      </c>
      <c r="Z27" s="160" t="s">
        <v>38</v>
      </c>
      <c r="AA27" s="160" t="s">
        <v>38</v>
      </c>
      <c r="AB27" s="160" t="s">
        <v>38</v>
      </c>
      <c r="AC27" s="160" t="s">
        <v>38</v>
      </c>
      <c r="AD27" s="43"/>
      <c r="AE27" s="43"/>
      <c r="AF27" s="43"/>
      <c r="AG27" s="43"/>
      <c r="AH27" s="43"/>
    </row>
    <row r="28" spans="1:34" ht="20.100000000000001" customHeight="1" x14ac:dyDescent="0.2">
      <c r="A28" s="26" t="s">
        <v>0</v>
      </c>
      <c r="B28" s="164">
        <v>3.903353598859459</v>
      </c>
      <c r="C28" s="164">
        <v>7.9125221320601424</v>
      </c>
      <c r="D28" s="164">
        <v>1.5941940810916506</v>
      </c>
      <c r="E28" s="164">
        <v>7.3903886457152526</v>
      </c>
      <c r="F28" s="164">
        <v>8.6668222311185463</v>
      </c>
      <c r="G28" s="164">
        <v>2.4385206076467765</v>
      </c>
      <c r="H28" s="164">
        <v>7.5450506401080668</v>
      </c>
      <c r="I28" s="164">
        <v>7.9733027885274828</v>
      </c>
      <c r="J28" s="164">
        <v>7.4535712185109215</v>
      </c>
      <c r="K28" s="164">
        <v>14.888979730245561</v>
      </c>
      <c r="L28" s="164">
        <v>8.0333354495248557</v>
      </c>
      <c r="M28" s="164">
        <v>5.7865525975835013</v>
      </c>
      <c r="N28" s="164">
        <v>2.3419108265927351</v>
      </c>
      <c r="O28" s="164">
        <v>5.5894316694369373</v>
      </c>
      <c r="P28" s="164">
        <v>3.4881085867832429</v>
      </c>
      <c r="Q28" s="164">
        <v>6.1961558798071801</v>
      </c>
      <c r="R28" s="164">
        <v>6.9021028666448938</v>
      </c>
      <c r="S28" s="164">
        <v>10.162021098026447</v>
      </c>
      <c r="T28" s="164">
        <v>7.1499795798410668</v>
      </c>
      <c r="U28" s="164">
        <v>7.0988441059657346</v>
      </c>
      <c r="V28" s="164">
        <v>9.1322868158240542</v>
      </c>
      <c r="W28" s="164">
        <v>4.492536592668432</v>
      </c>
      <c r="X28" s="164">
        <v>8.7898287778483297</v>
      </c>
      <c r="Y28" s="164">
        <v>8.9662751433041787</v>
      </c>
      <c r="Z28" s="164">
        <v>31.453141151784255</v>
      </c>
      <c r="AA28" s="164">
        <v>8.697296185988602</v>
      </c>
      <c r="AB28" s="164">
        <v>17.400990430953367</v>
      </c>
      <c r="AC28" s="164">
        <v>12.201913109520072</v>
      </c>
      <c r="AD28" s="43"/>
      <c r="AE28" s="43"/>
      <c r="AF28" s="43"/>
      <c r="AG28" s="43"/>
      <c r="AH28" s="43"/>
    </row>
    <row r="29" spans="1:34" ht="20.100000000000001" customHeight="1" outlineLevel="1" x14ac:dyDescent="0.2">
      <c r="A29" s="23" t="s">
        <v>57</v>
      </c>
      <c r="B29" s="160"/>
      <c r="C29" s="160"/>
      <c r="D29" s="160"/>
      <c r="E29" s="160"/>
      <c r="F29" s="160"/>
      <c r="G29" s="160"/>
      <c r="H29" s="160"/>
      <c r="I29" s="160"/>
      <c r="J29" s="160"/>
      <c r="K29" s="160"/>
      <c r="L29" s="160"/>
      <c r="M29" s="160"/>
      <c r="N29" s="28">
        <v>2.6423172709477631</v>
      </c>
      <c r="O29" s="28">
        <v>3.1405022534655909</v>
      </c>
      <c r="P29" s="28">
        <v>1.4803970616179984</v>
      </c>
      <c r="Q29" s="28">
        <v>4.7001242467828641</v>
      </c>
      <c r="R29" s="28">
        <v>5.1598490879019803</v>
      </c>
      <c r="S29" s="28">
        <v>8.6016075716792031</v>
      </c>
      <c r="T29" s="28">
        <v>5.3445871076877944</v>
      </c>
      <c r="U29" s="28">
        <v>5.3123076593672138</v>
      </c>
      <c r="V29" s="28">
        <v>7.8257524087204144</v>
      </c>
      <c r="W29" s="28">
        <v>2.5031314505376265</v>
      </c>
      <c r="X29" s="28">
        <v>7.8622618750331386</v>
      </c>
      <c r="Y29" s="28">
        <v>8.3600117686158857</v>
      </c>
      <c r="Z29" s="28">
        <v>30.969156929291302</v>
      </c>
      <c r="AA29" s="28">
        <v>5.6209172476980243</v>
      </c>
      <c r="AB29" s="28">
        <v>12.919616024333001</v>
      </c>
      <c r="AC29" s="28">
        <v>7.8731108719708116</v>
      </c>
      <c r="AD29" s="43"/>
      <c r="AE29" s="43"/>
      <c r="AF29" s="43"/>
      <c r="AG29" s="43"/>
      <c r="AH29" s="43"/>
    </row>
    <row r="30" spans="1:34" ht="20.100000000000001" customHeight="1" outlineLevel="1" x14ac:dyDescent="0.2">
      <c r="A30" s="23" t="s">
        <v>58</v>
      </c>
      <c r="B30" s="160"/>
      <c r="C30" s="160"/>
      <c r="D30" s="160"/>
      <c r="E30" s="160"/>
      <c r="F30" s="160"/>
      <c r="G30" s="160"/>
      <c r="H30" s="160"/>
      <c r="I30" s="160"/>
      <c r="J30" s="160"/>
      <c r="K30" s="160"/>
      <c r="L30" s="160"/>
      <c r="M30" s="160"/>
      <c r="N30" s="28">
        <v>-1.2881990749937442</v>
      </c>
      <c r="O30" s="28">
        <v>25.779893141713565</v>
      </c>
      <c r="P30" s="28">
        <v>22.108184035229449</v>
      </c>
      <c r="Q30" s="28">
        <v>23.040257172945566</v>
      </c>
      <c r="R30" s="28">
        <v>24.813405884336579</v>
      </c>
      <c r="S30" s="28">
        <v>23.97820054857409</v>
      </c>
      <c r="T30" s="28">
        <v>26.130661954638658</v>
      </c>
      <c r="U30" s="28">
        <v>27.093996408542385</v>
      </c>
      <c r="V30" s="28">
        <v>18.391778845901026</v>
      </c>
      <c r="W30" s="28">
        <v>33.494329616213868</v>
      </c>
      <c r="X30" s="28">
        <v>17.730037342169453</v>
      </c>
      <c r="Y30" s="28">
        <v>14.439651256182778</v>
      </c>
      <c r="Z30" s="28">
        <v>46.572192359653329</v>
      </c>
      <c r="AA30" s="28">
        <v>60.51311240408014</v>
      </c>
      <c r="AB30" s="28">
        <v>75.324986944063099</v>
      </c>
      <c r="AC30" s="28">
        <v>65.540006206392249</v>
      </c>
      <c r="AD30" s="43"/>
      <c r="AE30" s="43"/>
      <c r="AF30" s="43"/>
      <c r="AG30" s="43"/>
      <c r="AH30" s="43"/>
    </row>
    <row r="31" spans="1:34" ht="20.100000000000001" customHeight="1" outlineLevel="1" x14ac:dyDescent="0.2">
      <c r="A31" s="23" t="s">
        <v>59</v>
      </c>
      <c r="B31" s="160"/>
      <c r="C31" s="160"/>
      <c r="D31" s="160"/>
      <c r="E31" s="160"/>
      <c r="F31" s="160"/>
      <c r="G31" s="160"/>
      <c r="H31" s="160"/>
      <c r="I31" s="160"/>
      <c r="J31" s="160"/>
      <c r="K31" s="160"/>
      <c r="L31" s="160"/>
      <c r="M31" s="160"/>
      <c r="N31" s="28">
        <v>-7.3295356464698651</v>
      </c>
      <c r="O31" s="28">
        <v>95.39581538803526</v>
      </c>
      <c r="P31" s="28">
        <v>64.873088566327723</v>
      </c>
      <c r="Q31" s="28">
        <v>43.532663761472385</v>
      </c>
      <c r="R31" s="28">
        <v>54.37938793521559</v>
      </c>
      <c r="S31" s="28">
        <v>53.193168181743467</v>
      </c>
      <c r="T31" s="28">
        <v>59.270877221334018</v>
      </c>
      <c r="U31" s="28">
        <v>55.778022939153608</v>
      </c>
      <c r="V31" s="28">
        <v>47.824508021643183</v>
      </c>
      <c r="W31" s="28">
        <v>65.711934262494466</v>
      </c>
      <c r="X31" s="28">
        <v>32.627754347685773</v>
      </c>
      <c r="Y31" s="28">
        <v>23.542406073461159</v>
      </c>
      <c r="Z31" s="28">
        <v>36.997988227404811</v>
      </c>
      <c r="AA31" s="28">
        <v>47.324412337708509</v>
      </c>
      <c r="AB31" s="28">
        <v>86.135984859184774</v>
      </c>
      <c r="AC31" s="28">
        <v>82.884772224164038</v>
      </c>
      <c r="AD31" s="43"/>
      <c r="AE31" s="43"/>
      <c r="AF31" s="43"/>
      <c r="AG31" s="43"/>
      <c r="AH31" s="43"/>
    </row>
    <row r="32" spans="1:34" ht="20.100000000000001" customHeight="1" outlineLevel="1" x14ac:dyDescent="0.2">
      <c r="A32" s="23" t="s">
        <v>64</v>
      </c>
      <c r="B32" s="160"/>
      <c r="C32" s="160"/>
      <c r="D32" s="160"/>
      <c r="E32" s="160"/>
      <c r="F32" s="160"/>
      <c r="G32" s="160"/>
      <c r="H32" s="160"/>
      <c r="I32" s="160"/>
      <c r="J32" s="160"/>
      <c r="K32" s="160"/>
      <c r="L32" s="160"/>
      <c r="M32" s="160"/>
      <c r="N32" s="160" t="s">
        <v>38</v>
      </c>
      <c r="O32" s="160" t="s">
        <v>38</v>
      </c>
      <c r="P32" s="160" t="s">
        <v>38</v>
      </c>
      <c r="Q32" s="160" t="s">
        <v>38</v>
      </c>
      <c r="R32" s="160" t="s">
        <v>38</v>
      </c>
      <c r="S32" s="160" t="s">
        <v>38</v>
      </c>
      <c r="T32" s="160" t="s">
        <v>38</v>
      </c>
      <c r="U32" s="160" t="s">
        <v>38</v>
      </c>
      <c r="V32" s="160" t="s">
        <v>38</v>
      </c>
      <c r="W32" s="160" t="s">
        <v>38</v>
      </c>
      <c r="X32" s="160" t="s">
        <v>38</v>
      </c>
      <c r="Y32" s="160" t="s">
        <v>38</v>
      </c>
      <c r="Z32" s="160" t="s">
        <v>38</v>
      </c>
      <c r="AA32" s="160" t="s">
        <v>38</v>
      </c>
      <c r="AB32" s="160" t="s">
        <v>38</v>
      </c>
      <c r="AC32" s="160" t="s">
        <v>38</v>
      </c>
      <c r="AD32" s="43"/>
      <c r="AE32" s="43"/>
      <c r="AF32" s="43"/>
      <c r="AG32" s="43"/>
      <c r="AH32" s="43"/>
    </row>
    <row r="33" spans="1:34" ht="20.100000000000001" customHeight="1" x14ac:dyDescent="0.2">
      <c r="A33" s="26" t="s">
        <v>11</v>
      </c>
      <c r="B33" s="164">
        <v>2.2571795652351194</v>
      </c>
      <c r="C33" s="164">
        <v>3.781957634850186</v>
      </c>
      <c r="D33" s="164">
        <v>2.919859135844852</v>
      </c>
      <c r="E33" s="164">
        <v>9.6934838005096555</v>
      </c>
      <c r="F33" s="164">
        <v>8.1776871523102308</v>
      </c>
      <c r="G33" s="164">
        <v>9.2512423541609436</v>
      </c>
      <c r="H33" s="164">
        <v>12.677700357236372</v>
      </c>
      <c r="I33" s="164">
        <v>8.6038895270720879</v>
      </c>
      <c r="J33" s="164">
        <v>9.0268099370033408</v>
      </c>
      <c r="K33" s="164">
        <v>10.958309533114868</v>
      </c>
      <c r="L33" s="164">
        <v>9.8321878651441246</v>
      </c>
      <c r="M33" s="164">
        <v>8.2223619855098562</v>
      </c>
      <c r="N33" s="164">
        <v>4.1820618589324701</v>
      </c>
      <c r="O33" s="164">
        <v>6.7484968568240138</v>
      </c>
      <c r="P33" s="164">
        <v>7.6747118648082218</v>
      </c>
      <c r="Q33" s="164">
        <v>3.7418867084878857</v>
      </c>
      <c r="R33" s="164">
        <v>5.4585031253763834</v>
      </c>
      <c r="S33" s="164">
        <v>3.9607850284516188</v>
      </c>
      <c r="T33" s="164">
        <v>3.2654247644968253</v>
      </c>
      <c r="U33" s="164">
        <v>5.5875820806157082</v>
      </c>
      <c r="V33" s="164">
        <v>5.918428225556565</v>
      </c>
      <c r="W33" s="164">
        <v>5.7727306616014946</v>
      </c>
      <c r="X33" s="164">
        <v>4.994981633420629</v>
      </c>
      <c r="Y33" s="164">
        <v>4.6720861280123129</v>
      </c>
      <c r="Z33" s="164">
        <v>7.5575642860959684</v>
      </c>
      <c r="AA33" s="164">
        <v>8.4498161786177981</v>
      </c>
      <c r="AB33" s="164">
        <v>7.5827134899453723</v>
      </c>
      <c r="AC33" s="164">
        <v>9.435306911981435</v>
      </c>
      <c r="AD33" s="43"/>
      <c r="AE33" s="43"/>
      <c r="AF33" s="43"/>
      <c r="AG33" s="43"/>
      <c r="AH33" s="43"/>
    </row>
    <row r="34" spans="1:34" ht="20.100000000000001" customHeight="1" outlineLevel="1" x14ac:dyDescent="0.2">
      <c r="A34" s="23" t="s">
        <v>57</v>
      </c>
      <c r="B34" s="160"/>
      <c r="C34" s="160"/>
      <c r="D34" s="160"/>
      <c r="E34" s="160"/>
      <c r="F34" s="160"/>
      <c r="G34" s="160"/>
      <c r="H34" s="160"/>
      <c r="I34" s="160"/>
      <c r="J34" s="160"/>
      <c r="K34" s="160"/>
      <c r="L34" s="160"/>
      <c r="M34" s="160"/>
      <c r="N34" s="28">
        <v>1.1956832855169766</v>
      </c>
      <c r="O34" s="28">
        <v>4.8074090717611746</v>
      </c>
      <c r="P34" s="28">
        <v>6.0383593844565011</v>
      </c>
      <c r="Q34" s="28">
        <v>2.4077272896907163</v>
      </c>
      <c r="R34" s="28">
        <v>4.2925538298614381</v>
      </c>
      <c r="S34" s="28">
        <v>3.1643814873284009</v>
      </c>
      <c r="T34" s="28">
        <v>2.4141151047469473</v>
      </c>
      <c r="U34" s="28">
        <v>4.9137276617720742</v>
      </c>
      <c r="V34" s="28">
        <v>5.2684731408106886</v>
      </c>
      <c r="W34" s="28">
        <v>5.1061265417423565</v>
      </c>
      <c r="X34" s="28">
        <v>4.1792446969391754</v>
      </c>
      <c r="Y34" s="28">
        <v>3.8536257094108781</v>
      </c>
      <c r="Z34" s="28">
        <v>6.2014783919216097</v>
      </c>
      <c r="AA34" s="28">
        <v>7.1526740915140961</v>
      </c>
      <c r="AB34" s="28">
        <v>5.8820253189876279</v>
      </c>
      <c r="AC34" s="28">
        <v>8.0485399313793966</v>
      </c>
      <c r="AD34" s="43"/>
      <c r="AE34" s="43"/>
      <c r="AF34" s="43"/>
      <c r="AG34" s="43"/>
      <c r="AH34" s="43"/>
    </row>
    <row r="35" spans="1:34" ht="20.100000000000001" customHeight="1" outlineLevel="1" x14ac:dyDescent="0.2">
      <c r="A35" s="23" t="s">
        <v>58</v>
      </c>
      <c r="B35" s="160"/>
      <c r="C35" s="160"/>
      <c r="D35" s="160"/>
      <c r="E35" s="160"/>
      <c r="F35" s="160"/>
      <c r="G35" s="160"/>
      <c r="H35" s="160"/>
      <c r="I35" s="160"/>
      <c r="J35" s="160"/>
      <c r="K35" s="160"/>
      <c r="L35" s="160"/>
      <c r="M35" s="160"/>
      <c r="N35" s="28">
        <v>102.54752608333973</v>
      </c>
      <c r="O35" s="28">
        <v>61.118487225911856</v>
      </c>
      <c r="P35" s="28">
        <v>46.741948908381346</v>
      </c>
      <c r="Q35" s="28">
        <v>40.391512088542683</v>
      </c>
      <c r="R35" s="28">
        <v>37.83695494862161</v>
      </c>
      <c r="S35" s="28">
        <v>26.17842984172712</v>
      </c>
      <c r="T35" s="28">
        <v>26.443980883869465</v>
      </c>
      <c r="U35" s="28">
        <v>27.529877350474525</v>
      </c>
      <c r="V35" s="28">
        <v>26.489146459254929</v>
      </c>
      <c r="W35" s="28">
        <v>23.535032910049715</v>
      </c>
      <c r="X35" s="28">
        <v>25.887742681614352</v>
      </c>
      <c r="Y35" s="28">
        <v>22.652950224783066</v>
      </c>
      <c r="Z35" s="28">
        <v>-1.1139552521805336</v>
      </c>
      <c r="AA35" s="28">
        <v>10.394712747007036</v>
      </c>
      <c r="AB35" s="28">
        <v>15.277300566653359</v>
      </c>
      <c r="AC35" s="28">
        <v>7.6764366054372868</v>
      </c>
      <c r="AD35" s="43"/>
      <c r="AE35" s="43"/>
      <c r="AF35" s="43"/>
      <c r="AG35" s="43"/>
      <c r="AH35" s="43"/>
    </row>
    <row r="36" spans="1:34" ht="20.100000000000001" customHeight="1" outlineLevel="1" x14ac:dyDescent="0.2">
      <c r="A36" s="23" t="s">
        <v>59</v>
      </c>
      <c r="B36" s="160"/>
      <c r="C36" s="160"/>
      <c r="D36" s="160"/>
      <c r="E36" s="160"/>
      <c r="F36" s="160"/>
      <c r="G36" s="160"/>
      <c r="H36" s="160"/>
      <c r="I36" s="160"/>
      <c r="J36" s="160"/>
      <c r="K36" s="160"/>
      <c r="L36" s="160"/>
      <c r="M36" s="160"/>
      <c r="N36" s="28">
        <v>52.016928269138056</v>
      </c>
      <c r="O36" s="28">
        <v>36.223435655253837</v>
      </c>
      <c r="P36" s="28">
        <v>35.083516248193156</v>
      </c>
      <c r="Q36" s="28">
        <v>18.914237988482995</v>
      </c>
      <c r="R36" s="28">
        <v>16.998611973435704</v>
      </c>
      <c r="S36" s="28">
        <v>12.144511001498202</v>
      </c>
      <c r="T36" s="28">
        <v>11.109289617486338</v>
      </c>
      <c r="U36" s="28">
        <v>7.9666554928923743</v>
      </c>
      <c r="V36" s="28">
        <v>8.4789969503617169</v>
      </c>
      <c r="W36" s="28">
        <v>10.96963451773736</v>
      </c>
      <c r="X36" s="28">
        <v>12.987823600771154</v>
      </c>
      <c r="Y36" s="28">
        <v>13.932001864208351</v>
      </c>
      <c r="Z36" s="28">
        <v>58.408217922965783</v>
      </c>
      <c r="AA36" s="28">
        <v>43.994676035193883</v>
      </c>
      <c r="AB36" s="28">
        <v>49.327745246658559</v>
      </c>
      <c r="AC36" s="28">
        <v>50.465403411233275</v>
      </c>
      <c r="AD36" s="43"/>
      <c r="AE36" s="43"/>
      <c r="AF36" s="43"/>
      <c r="AG36" s="43"/>
      <c r="AH36" s="43"/>
    </row>
    <row r="37" spans="1:34" ht="20.100000000000001" customHeight="1" outlineLevel="1" x14ac:dyDescent="0.2">
      <c r="A37" s="23" t="s">
        <v>64</v>
      </c>
      <c r="B37" s="160"/>
      <c r="C37" s="160"/>
      <c r="D37" s="160"/>
      <c r="E37" s="160"/>
      <c r="F37" s="160"/>
      <c r="G37" s="160"/>
      <c r="H37" s="160"/>
      <c r="I37" s="160"/>
      <c r="J37" s="160"/>
      <c r="K37" s="160"/>
      <c r="L37" s="160"/>
      <c r="M37" s="160"/>
      <c r="N37" s="160">
        <v>43.661971830974366</v>
      </c>
      <c r="O37" s="160">
        <v>-28.552803129111172</v>
      </c>
      <c r="P37" s="160">
        <v>-28.809704321417467</v>
      </c>
      <c r="Q37" s="160">
        <v>-55.256723716340318</v>
      </c>
      <c r="R37" s="160">
        <v>-28.45528455283722</v>
      </c>
      <c r="S37" s="160">
        <v>-35.437665782497646</v>
      </c>
      <c r="T37" s="160">
        <v>-36.278148973031989</v>
      </c>
      <c r="U37" s="160">
        <v>-12.072712902621657</v>
      </c>
      <c r="V37" s="160">
        <v>-13.129744651511739</v>
      </c>
      <c r="W37" s="160">
        <v>-6.9580309245868861</v>
      </c>
      <c r="X37" s="160">
        <v>-6.664575819397526</v>
      </c>
      <c r="Y37" s="160">
        <v>-4.6582432639021096</v>
      </c>
      <c r="Z37" s="160">
        <v>-229.00000000002478</v>
      </c>
      <c r="AA37" s="160">
        <v>-49.999999999970022</v>
      </c>
      <c r="AB37" s="160">
        <v>7.4161271336369445</v>
      </c>
      <c r="AC37" s="160">
        <v>-8.1496062992401761</v>
      </c>
      <c r="AD37" s="43"/>
      <c r="AE37" s="43"/>
      <c r="AF37" s="43"/>
      <c r="AG37" s="43"/>
      <c r="AH37" s="43"/>
    </row>
    <row r="38" spans="1:34" ht="20.100000000000001" customHeight="1" x14ac:dyDescent="0.2">
      <c r="A38" s="26" t="s">
        <v>4</v>
      </c>
      <c r="B38" s="164">
        <v>27.461962739707314</v>
      </c>
      <c r="C38" s="164">
        <v>20.174385559714196</v>
      </c>
      <c r="D38" s="164">
        <v>10.013298625908254</v>
      </c>
      <c r="E38" s="164">
        <v>15.372003610145184</v>
      </c>
      <c r="F38" s="164">
        <v>16.683802241537265</v>
      </c>
      <c r="G38" s="164">
        <v>14.74379997982577</v>
      </c>
      <c r="H38" s="164">
        <v>16.786313180771497</v>
      </c>
      <c r="I38" s="164">
        <v>15.378874048317646</v>
      </c>
      <c r="J38" s="164">
        <v>14.891511571893247</v>
      </c>
      <c r="K38" s="164">
        <v>16.127679033999314</v>
      </c>
      <c r="L38" s="164">
        <v>12.846692311469043</v>
      </c>
      <c r="M38" s="164">
        <v>13.307579968227007</v>
      </c>
      <c r="N38" s="164">
        <v>-4.2409976061214758</v>
      </c>
      <c r="O38" s="164">
        <v>-2.0091826947933136</v>
      </c>
      <c r="P38" s="164">
        <v>3.9687457649885564E-2</v>
      </c>
      <c r="Q38" s="164">
        <v>-3.5596692099027338</v>
      </c>
      <c r="R38" s="164">
        <v>-1.9367290449029027</v>
      </c>
      <c r="S38" s="164">
        <v>0.22718249812620497</v>
      </c>
      <c r="T38" s="164">
        <v>0.843429934567825</v>
      </c>
      <c r="U38" s="164">
        <v>-9.3534480993160168E-2</v>
      </c>
      <c r="V38" s="164">
        <v>0.94716056765908241</v>
      </c>
      <c r="W38" s="164">
        <v>-0.47598472753458637</v>
      </c>
      <c r="X38" s="164">
        <v>0.72203758719606093</v>
      </c>
      <c r="Y38" s="164">
        <v>-0.54084264116270531</v>
      </c>
      <c r="Z38" s="164">
        <v>15.895167181615347</v>
      </c>
      <c r="AA38" s="164">
        <v>7.6332178067902596</v>
      </c>
      <c r="AB38" s="164">
        <v>8.7321838128733056</v>
      </c>
      <c r="AC38" s="164">
        <v>10.511879635523496</v>
      </c>
      <c r="AD38" s="43"/>
      <c r="AE38" s="43"/>
      <c r="AF38" s="43"/>
      <c r="AG38" s="43"/>
      <c r="AH38" s="43"/>
    </row>
    <row r="39" spans="1:34" ht="20.100000000000001" customHeight="1" outlineLevel="1" x14ac:dyDescent="0.2">
      <c r="A39" s="23" t="s">
        <v>57</v>
      </c>
      <c r="B39" s="160"/>
      <c r="C39" s="160"/>
      <c r="D39" s="160"/>
      <c r="E39" s="160"/>
      <c r="F39" s="160"/>
      <c r="G39" s="160"/>
      <c r="H39" s="160"/>
      <c r="I39" s="160"/>
      <c r="J39" s="160"/>
      <c r="K39" s="160"/>
      <c r="L39" s="160"/>
      <c r="M39" s="160"/>
      <c r="N39" s="28">
        <v>-0.8504093338632519</v>
      </c>
      <c r="O39" s="28">
        <v>1.029316557055731</v>
      </c>
      <c r="P39" s="28">
        <v>2.9801463281820242</v>
      </c>
      <c r="Q39" s="28">
        <v>-3.6659690811344854</v>
      </c>
      <c r="R39" s="28">
        <v>-1.9017294155800522</v>
      </c>
      <c r="S39" s="28">
        <v>0.25904036951904508</v>
      </c>
      <c r="T39" s="28">
        <v>0.97127452830898531</v>
      </c>
      <c r="U39" s="28">
        <v>-0.17477643523160971</v>
      </c>
      <c r="V39" s="28">
        <v>0.94154397277181323</v>
      </c>
      <c r="W39" s="28">
        <v>-0.44049150049492303</v>
      </c>
      <c r="X39" s="28">
        <v>0.8910632394062542</v>
      </c>
      <c r="Y39" s="28">
        <v>-1.3171539587301488</v>
      </c>
      <c r="Z39" s="28">
        <v>15.856448082012655</v>
      </c>
      <c r="AA39" s="28">
        <v>7.2306880053672566</v>
      </c>
      <c r="AB39" s="28">
        <v>8.0830291910880909</v>
      </c>
      <c r="AC39" s="28">
        <v>10.447370909374799</v>
      </c>
      <c r="AD39" s="43"/>
      <c r="AE39" s="43"/>
      <c r="AF39" s="43"/>
      <c r="AG39" s="43"/>
      <c r="AH39" s="43"/>
    </row>
    <row r="40" spans="1:34" ht="20.100000000000001" customHeight="1" outlineLevel="1" x14ac:dyDescent="0.2">
      <c r="A40" s="23" t="s">
        <v>58</v>
      </c>
      <c r="B40" s="160"/>
      <c r="C40" s="160"/>
      <c r="D40" s="160"/>
      <c r="E40" s="160"/>
      <c r="F40" s="160"/>
      <c r="G40" s="160"/>
      <c r="H40" s="160"/>
      <c r="I40" s="160"/>
      <c r="J40" s="160"/>
      <c r="K40" s="160"/>
      <c r="L40" s="160"/>
      <c r="M40" s="160"/>
      <c r="N40" s="28">
        <v>-18.695854815227552</v>
      </c>
      <c r="O40" s="28">
        <v>-19.640252686082089</v>
      </c>
      <c r="P40" s="28">
        <v>-19.124726742038494</v>
      </c>
      <c r="Q40" s="28">
        <v>4.7480284684293492</v>
      </c>
      <c r="R40" s="28">
        <v>3.5381884838080406</v>
      </c>
      <c r="S40" s="28">
        <v>7.3709395417318602</v>
      </c>
      <c r="T40" s="28">
        <v>6.0650878777246318</v>
      </c>
      <c r="U40" s="28">
        <v>6.0978817523294877</v>
      </c>
      <c r="V40" s="28">
        <v>5.1207667976509681</v>
      </c>
      <c r="W40" s="28">
        <v>2.5512511708022831</v>
      </c>
      <c r="X40" s="28">
        <v>1.3753466165362307</v>
      </c>
      <c r="Y40" s="28">
        <v>0.17991325404358754</v>
      </c>
      <c r="Z40" s="28">
        <v>-13.208952136681608</v>
      </c>
      <c r="AA40" s="28">
        <v>6.5167904604233673</v>
      </c>
      <c r="AB40" s="28">
        <v>-10.762045599191127</v>
      </c>
      <c r="AC40" s="28">
        <v>-13.278322850681185</v>
      </c>
      <c r="AD40" s="43"/>
      <c r="AE40" s="43"/>
      <c r="AF40" s="43"/>
      <c r="AG40" s="43"/>
      <c r="AH40" s="43"/>
    </row>
    <row r="41" spans="1:34" ht="20.100000000000001" customHeight="1" outlineLevel="1" x14ac:dyDescent="0.2">
      <c r="A41" s="23" t="s">
        <v>59</v>
      </c>
      <c r="B41" s="160"/>
      <c r="C41" s="160"/>
      <c r="D41" s="160"/>
      <c r="E41" s="160"/>
      <c r="F41" s="160"/>
      <c r="G41" s="160"/>
      <c r="H41" s="160"/>
      <c r="I41" s="160"/>
      <c r="J41" s="160"/>
      <c r="K41" s="160"/>
      <c r="L41" s="160"/>
      <c r="M41" s="160"/>
      <c r="N41" s="28">
        <v>-44.225053078556257</v>
      </c>
      <c r="O41" s="28">
        <v>-31.36032500462186</v>
      </c>
      <c r="P41" s="28">
        <v>-25.535793459157212</v>
      </c>
      <c r="Q41" s="28">
        <v>-9.381112862300613</v>
      </c>
      <c r="R41" s="28">
        <v>-7.6854176650479697</v>
      </c>
      <c r="S41" s="28">
        <v>-6.7994859074561376</v>
      </c>
      <c r="T41" s="28">
        <v>-6.2941856093602491</v>
      </c>
      <c r="U41" s="28">
        <v>-4.0967795055164702</v>
      </c>
      <c r="V41" s="28">
        <v>-2.7203907536831444</v>
      </c>
      <c r="W41" s="28">
        <v>-3.9764901513535453</v>
      </c>
      <c r="X41" s="28">
        <v>-3.2648723462099305</v>
      </c>
      <c r="Y41" s="28">
        <v>14.135860393259431</v>
      </c>
      <c r="Z41" s="28">
        <v>58.654147104851312</v>
      </c>
      <c r="AA41" s="28">
        <v>18.29742694564435</v>
      </c>
      <c r="AB41" s="28">
        <v>45.009541637306405</v>
      </c>
      <c r="AC41" s="28">
        <v>37.920448745919828</v>
      </c>
      <c r="AD41" s="43"/>
      <c r="AE41" s="43"/>
      <c r="AF41" s="43"/>
      <c r="AG41" s="43"/>
      <c r="AH41" s="43"/>
    </row>
    <row r="42" spans="1:34" ht="20.100000000000001" customHeight="1" outlineLevel="1" x14ac:dyDescent="0.2">
      <c r="A42" s="23" t="s">
        <v>64</v>
      </c>
      <c r="B42" s="160"/>
      <c r="C42" s="160"/>
      <c r="D42" s="160"/>
      <c r="E42" s="160"/>
      <c r="F42" s="160"/>
      <c r="G42" s="160"/>
      <c r="H42" s="160"/>
      <c r="I42" s="160"/>
      <c r="J42" s="160"/>
      <c r="K42" s="160"/>
      <c r="L42" s="160"/>
      <c r="M42" s="160"/>
      <c r="N42" s="160" t="s">
        <v>38</v>
      </c>
      <c r="O42" s="160" t="s">
        <v>38</v>
      </c>
      <c r="P42" s="160" t="s">
        <v>38</v>
      </c>
      <c r="Q42" s="160" t="s">
        <v>38</v>
      </c>
      <c r="R42" s="160" t="s">
        <v>38</v>
      </c>
      <c r="S42" s="160" t="s">
        <v>38</v>
      </c>
      <c r="T42" s="160" t="s">
        <v>38</v>
      </c>
      <c r="U42" s="160" t="s">
        <v>38</v>
      </c>
      <c r="V42" s="160" t="s">
        <v>38</v>
      </c>
      <c r="W42" s="160" t="s">
        <v>38</v>
      </c>
      <c r="X42" s="160" t="s">
        <v>38</v>
      </c>
      <c r="Y42" s="160" t="s">
        <v>38</v>
      </c>
      <c r="Z42" s="160" t="s">
        <v>38</v>
      </c>
      <c r="AA42" s="160" t="s">
        <v>38</v>
      </c>
      <c r="AB42" s="160" t="s">
        <v>38</v>
      </c>
      <c r="AC42" s="160" t="s">
        <v>38</v>
      </c>
      <c r="AD42" s="43"/>
      <c r="AE42" s="43"/>
      <c r="AF42" s="43"/>
      <c r="AG42" s="43"/>
      <c r="AH42" s="43"/>
    </row>
    <row r="43" spans="1:34" ht="20.100000000000001" customHeight="1" x14ac:dyDescent="0.2">
      <c r="A43" s="26" t="s">
        <v>145</v>
      </c>
      <c r="B43" s="164">
        <v>-9.4298525127458266</v>
      </c>
      <c r="C43" s="164">
        <v>0.57894426571894508</v>
      </c>
      <c r="D43" s="164">
        <v>2.1939345936452366</v>
      </c>
      <c r="E43" s="164">
        <v>10.512867211310782</v>
      </c>
      <c r="F43" s="164">
        <v>9.5432516665477838</v>
      </c>
      <c r="G43" s="164">
        <v>8.8882849915059321</v>
      </c>
      <c r="H43" s="164">
        <v>9.8535516822172973</v>
      </c>
      <c r="I43" s="164">
        <v>9.0674831273875469</v>
      </c>
      <c r="J43" s="164">
        <v>8.7131838610251755</v>
      </c>
      <c r="K43" s="164">
        <v>8.3681435001470117</v>
      </c>
      <c r="L43" s="164">
        <v>10.511140714795387</v>
      </c>
      <c r="M43" s="164">
        <v>8.5805369127516684</v>
      </c>
      <c r="N43" s="164">
        <v>19.483710243117095</v>
      </c>
      <c r="O43" s="164">
        <v>12.086298647444169</v>
      </c>
      <c r="P43" s="164">
        <v>10.511799649586248</v>
      </c>
      <c r="Q43" s="164">
        <v>6.1507801613002471</v>
      </c>
      <c r="R43" s="164">
        <v>5.4009422101343265</v>
      </c>
      <c r="S43" s="164">
        <v>5.1790862975469043</v>
      </c>
      <c r="T43" s="164">
        <v>4.2575260546500893</v>
      </c>
      <c r="U43" s="164">
        <v>2.8506793934352088</v>
      </c>
      <c r="V43" s="164">
        <v>7.2196420902824876</v>
      </c>
      <c r="W43" s="164">
        <v>6.8726529300220127</v>
      </c>
      <c r="X43" s="164">
        <v>6.4791465362920411</v>
      </c>
      <c r="Y43" s="164">
        <v>8.1318749242227941</v>
      </c>
      <c r="Z43" s="164">
        <v>-19.357170349296574</v>
      </c>
      <c r="AA43" s="164">
        <v>-13.085888257526957</v>
      </c>
      <c r="AB43" s="164">
        <v>-2.4856880464274678</v>
      </c>
      <c r="AC43" s="164">
        <v>3.5269450390905934</v>
      </c>
      <c r="AD43" s="43"/>
      <c r="AE43" s="43"/>
      <c r="AF43" s="43"/>
      <c r="AG43" s="43"/>
      <c r="AH43" s="43"/>
    </row>
    <row r="44" spans="1:34" ht="20.100000000000001" customHeight="1" outlineLevel="1" x14ac:dyDescent="0.2">
      <c r="A44" s="23" t="s">
        <v>57</v>
      </c>
      <c r="B44" s="160"/>
      <c r="C44" s="160"/>
      <c r="D44" s="160"/>
      <c r="E44" s="160"/>
      <c r="F44" s="160"/>
      <c r="G44" s="160"/>
      <c r="H44" s="160"/>
      <c r="I44" s="160"/>
      <c r="J44" s="160"/>
      <c r="K44" s="160"/>
      <c r="L44" s="160"/>
      <c r="M44" s="160"/>
      <c r="N44" s="28">
        <v>21.462112534627806</v>
      </c>
      <c r="O44" s="28">
        <v>12.866828964046427</v>
      </c>
      <c r="P44" s="28">
        <v>10.727302039444401</v>
      </c>
      <c r="Q44" s="28">
        <v>6.3195605923818965</v>
      </c>
      <c r="R44" s="28">
        <v>5.5149185875312261</v>
      </c>
      <c r="S44" s="28">
        <v>5.1027957293706061</v>
      </c>
      <c r="T44" s="28">
        <v>4.1983202638313539</v>
      </c>
      <c r="U44" s="28">
        <v>2.8793084151175785</v>
      </c>
      <c r="V44" s="28">
        <v>7.2377723846205173</v>
      </c>
      <c r="W44" s="28">
        <v>6.9196402589659387</v>
      </c>
      <c r="X44" s="28">
        <v>6.4484834824121577</v>
      </c>
      <c r="Y44" s="28">
        <v>8.3313992148187594</v>
      </c>
      <c r="Z44" s="28">
        <v>-20.726061474190779</v>
      </c>
      <c r="AA44" s="28">
        <v>-24.321234905932808</v>
      </c>
      <c r="AB44" s="28">
        <v>-17.772986803619389</v>
      </c>
      <c r="AC44" s="28">
        <v>-6.7011971742220426</v>
      </c>
      <c r="AD44" s="43"/>
      <c r="AE44" s="43"/>
      <c r="AF44" s="43"/>
      <c r="AG44" s="43"/>
      <c r="AH44" s="43"/>
    </row>
    <row r="45" spans="1:34" ht="20.100000000000001" customHeight="1" outlineLevel="1" x14ac:dyDescent="0.2">
      <c r="A45" s="23" t="s">
        <v>58</v>
      </c>
      <c r="B45" s="160"/>
      <c r="C45" s="160"/>
      <c r="D45" s="160"/>
      <c r="E45" s="160"/>
      <c r="F45" s="160"/>
      <c r="G45" s="160"/>
      <c r="H45" s="160"/>
      <c r="I45" s="160"/>
      <c r="J45" s="160"/>
      <c r="K45" s="160"/>
      <c r="L45" s="160"/>
      <c r="M45" s="160"/>
      <c r="N45" s="28">
        <v>9.821043797772754</v>
      </c>
      <c r="O45" s="28">
        <v>8.2116693958461209</v>
      </c>
      <c r="P45" s="28">
        <v>9.4238604952296754</v>
      </c>
      <c r="Q45" s="28">
        <v>5.3046386025892032</v>
      </c>
      <c r="R45" s="28">
        <v>4.8313372276429494</v>
      </c>
      <c r="S45" s="28">
        <v>5.5633095993045103</v>
      </c>
      <c r="T45" s="28">
        <v>4.5554173421824879</v>
      </c>
      <c r="U45" s="28">
        <v>2.7071379914758094</v>
      </c>
      <c r="V45" s="28">
        <v>7.1290380366633199</v>
      </c>
      <c r="W45" s="28">
        <v>6.6371544735363406</v>
      </c>
      <c r="X45" s="28">
        <v>6.6389698415232941</v>
      </c>
      <c r="Y45" s="28">
        <v>7.095487227320441</v>
      </c>
      <c r="Z45" s="28">
        <v>-11.963278878126339</v>
      </c>
      <c r="AA45" s="28">
        <v>-50.044866383132423</v>
      </c>
      <c r="AB45" s="28">
        <v>-44.96313538754778</v>
      </c>
      <c r="AC45" s="28">
        <v>-55.337473298270751</v>
      </c>
      <c r="AD45" s="43"/>
      <c r="AE45" s="43"/>
      <c r="AF45" s="43"/>
      <c r="AG45" s="43"/>
      <c r="AH45" s="43"/>
    </row>
    <row r="46" spans="1:34" ht="20.100000000000001" customHeight="1" outlineLevel="1" x14ac:dyDescent="0.2">
      <c r="A46" s="23" t="s">
        <v>59</v>
      </c>
      <c r="B46" s="160"/>
      <c r="C46" s="160"/>
      <c r="D46" s="160"/>
      <c r="E46" s="160"/>
      <c r="F46" s="160"/>
      <c r="G46" s="160"/>
      <c r="H46" s="160"/>
      <c r="I46" s="160"/>
      <c r="J46" s="160"/>
      <c r="K46" s="160"/>
      <c r="L46" s="160"/>
      <c r="M46" s="160"/>
      <c r="N46" s="28">
        <v>9.8218177380267306</v>
      </c>
      <c r="O46" s="28">
        <v>8.2111436950146661</v>
      </c>
      <c r="P46" s="28">
        <v>9.4240494446712511</v>
      </c>
      <c r="Q46" s="28">
        <v>5.3050224063583382</v>
      </c>
      <c r="R46" s="28">
        <v>4.831329895045247</v>
      </c>
      <c r="S46" s="28">
        <v>5.563376056988429</v>
      </c>
      <c r="T46" s="28">
        <v>4.5554117178233717</v>
      </c>
      <c r="U46" s="28">
        <v>2.7071719723208516</v>
      </c>
      <c r="V46" s="28">
        <v>7.1290480710444646</v>
      </c>
      <c r="W46" s="28">
        <v>6.6372239334378023</v>
      </c>
      <c r="X46" s="28">
        <v>6.6390661999959626</v>
      </c>
      <c r="Y46" s="28">
        <v>7.0953360815188367</v>
      </c>
      <c r="Z46" s="28">
        <v>-11.962915042744545</v>
      </c>
      <c r="AA46" s="28">
        <v>118.22003460998467</v>
      </c>
      <c r="AB46" s="28">
        <v>168.2770002532742</v>
      </c>
      <c r="AC46" s="28">
        <v>140.31579137535451</v>
      </c>
      <c r="AD46" s="43"/>
      <c r="AE46" s="43"/>
      <c r="AF46" s="43"/>
      <c r="AG46" s="43"/>
      <c r="AH46" s="43"/>
    </row>
    <row r="47" spans="1:34" ht="20.100000000000001" customHeight="1" outlineLevel="1" x14ac:dyDescent="0.2">
      <c r="A47" s="23" t="s">
        <v>64</v>
      </c>
      <c r="B47" s="160"/>
      <c r="C47" s="160"/>
      <c r="D47" s="160"/>
      <c r="E47" s="160"/>
      <c r="F47" s="160"/>
      <c r="G47" s="160"/>
      <c r="H47" s="160"/>
      <c r="I47" s="160"/>
      <c r="J47" s="160"/>
      <c r="K47" s="160"/>
      <c r="L47" s="160"/>
      <c r="M47" s="160"/>
      <c r="N47" s="160" t="s">
        <v>38</v>
      </c>
      <c r="O47" s="160" t="s">
        <v>38</v>
      </c>
      <c r="P47" s="160" t="s">
        <v>38</v>
      </c>
      <c r="Q47" s="160" t="s">
        <v>38</v>
      </c>
      <c r="R47" s="160" t="s">
        <v>38</v>
      </c>
      <c r="S47" s="160" t="s">
        <v>38</v>
      </c>
      <c r="T47" s="160" t="s">
        <v>38</v>
      </c>
      <c r="U47" s="160" t="s">
        <v>38</v>
      </c>
      <c r="V47" s="160" t="s">
        <v>38</v>
      </c>
      <c r="W47" s="160" t="s">
        <v>38</v>
      </c>
      <c r="X47" s="160" t="s">
        <v>38</v>
      </c>
      <c r="Y47" s="160" t="s">
        <v>38</v>
      </c>
      <c r="Z47" s="160" t="s">
        <v>38</v>
      </c>
      <c r="AA47" s="160" t="s">
        <v>38</v>
      </c>
      <c r="AB47" s="160" t="s">
        <v>38</v>
      </c>
      <c r="AC47" s="160" t="s">
        <v>38</v>
      </c>
      <c r="AD47" s="43"/>
      <c r="AE47" s="43"/>
      <c r="AF47" s="43"/>
      <c r="AG47" s="43"/>
      <c r="AH47" s="43"/>
    </row>
    <row r="48" spans="1:34" ht="20.100000000000001" customHeight="1" x14ac:dyDescent="0.2">
      <c r="A48" s="26" t="s">
        <v>6</v>
      </c>
      <c r="B48" s="164">
        <v>34.115010319818161</v>
      </c>
      <c r="C48" s="164">
        <v>21.607086831315996</v>
      </c>
      <c r="D48" s="164">
        <v>12.582830157420156</v>
      </c>
      <c r="E48" s="164">
        <v>15.084126598367789</v>
      </c>
      <c r="F48" s="164">
        <v>14.812351855185996</v>
      </c>
      <c r="G48" s="164">
        <v>11.009995960757085</v>
      </c>
      <c r="H48" s="164">
        <v>16.2560950665309</v>
      </c>
      <c r="I48" s="164">
        <v>12.895710871113698</v>
      </c>
      <c r="J48" s="164">
        <v>12.083780531504157</v>
      </c>
      <c r="K48" s="164">
        <v>12.536245141843894</v>
      </c>
      <c r="L48" s="164">
        <v>11.726309750155535</v>
      </c>
      <c r="M48" s="164">
        <v>11.602427660042867</v>
      </c>
      <c r="N48" s="164">
        <v>5.697580036184819</v>
      </c>
      <c r="O48" s="164">
        <v>3.9602736685364892</v>
      </c>
      <c r="P48" s="164">
        <v>6.7904757675749652</v>
      </c>
      <c r="Q48" s="164">
        <v>7.6384299023496816</v>
      </c>
      <c r="R48" s="164">
        <v>7.4693729670077662</v>
      </c>
      <c r="S48" s="164">
        <v>7.5897412265575861</v>
      </c>
      <c r="T48" s="164">
        <v>4.7385493685624889</v>
      </c>
      <c r="U48" s="164">
        <v>5.3010578691953878</v>
      </c>
      <c r="V48" s="164">
        <v>7.9184115579092147</v>
      </c>
      <c r="W48" s="164">
        <v>6.6943157826310546</v>
      </c>
      <c r="X48" s="164">
        <v>6.5785694390561202</v>
      </c>
      <c r="Y48" s="164">
        <v>8.8200453521665843</v>
      </c>
      <c r="Z48" s="164">
        <v>-5.1145524185011855</v>
      </c>
      <c r="AA48" s="164">
        <v>-0.42065042493012927</v>
      </c>
      <c r="AB48" s="164">
        <v>1.1207803278078847</v>
      </c>
      <c r="AC48" s="164">
        <v>3.0808272982154965</v>
      </c>
      <c r="AD48" s="43"/>
      <c r="AE48" s="43"/>
      <c r="AF48" s="43"/>
      <c r="AG48" s="43"/>
      <c r="AH48" s="43"/>
    </row>
    <row r="49" spans="1:34" ht="20.100000000000001" customHeight="1" outlineLevel="1" x14ac:dyDescent="0.2">
      <c r="A49" s="23" t="s">
        <v>57</v>
      </c>
      <c r="B49" s="160"/>
      <c r="C49" s="160"/>
      <c r="D49" s="160"/>
      <c r="E49" s="160"/>
      <c r="F49" s="160"/>
      <c r="G49" s="160"/>
      <c r="H49" s="160"/>
      <c r="I49" s="160"/>
      <c r="J49" s="160"/>
      <c r="K49" s="160"/>
      <c r="L49" s="160"/>
      <c r="M49" s="160"/>
      <c r="N49" s="28">
        <v>3.176549695667271</v>
      </c>
      <c r="O49" s="28">
        <v>2.0591232233077617</v>
      </c>
      <c r="P49" s="28">
        <v>4.6886050491499285</v>
      </c>
      <c r="Q49" s="28">
        <v>6.1293786797635752</v>
      </c>
      <c r="R49" s="28">
        <v>5.8484500198747007</v>
      </c>
      <c r="S49" s="28">
        <v>6.104023992501336</v>
      </c>
      <c r="T49" s="28">
        <v>3.1706880703058999</v>
      </c>
      <c r="U49" s="28">
        <v>4.0668702523374476</v>
      </c>
      <c r="V49" s="28">
        <v>6.6461152180538727</v>
      </c>
      <c r="W49" s="28">
        <v>5.5417693384914495</v>
      </c>
      <c r="X49" s="28">
        <v>5.4716761168874601</v>
      </c>
      <c r="Y49" s="28">
        <v>7.8960400648096414</v>
      </c>
      <c r="Z49" s="28">
        <v>-5.0779042458097967</v>
      </c>
      <c r="AA49" s="28">
        <v>-1.0940232530352427</v>
      </c>
      <c r="AB49" s="28">
        <v>0.73926827108842297</v>
      </c>
      <c r="AC49" s="28">
        <v>2.258458048752618</v>
      </c>
      <c r="AD49" s="43"/>
      <c r="AE49" s="43"/>
      <c r="AF49" s="43"/>
      <c r="AG49" s="43"/>
      <c r="AH49" s="43"/>
    </row>
    <row r="50" spans="1:34" ht="20.100000000000001" customHeight="1" outlineLevel="1" x14ac:dyDescent="0.2">
      <c r="A50" s="23" t="s">
        <v>58</v>
      </c>
      <c r="B50" s="160"/>
      <c r="C50" s="160"/>
      <c r="D50" s="160"/>
      <c r="E50" s="160"/>
      <c r="F50" s="160"/>
      <c r="G50" s="160"/>
      <c r="H50" s="160"/>
      <c r="I50" s="160"/>
      <c r="J50" s="160"/>
      <c r="K50" s="160"/>
      <c r="L50" s="160"/>
      <c r="M50" s="160"/>
      <c r="N50" s="28">
        <v>3.341635900063046</v>
      </c>
      <c r="O50" s="28">
        <v>-3.2358285770041513</v>
      </c>
      <c r="P50" s="28">
        <v>3.4763269448925991</v>
      </c>
      <c r="Q50" s="28">
        <v>5.220005938251667</v>
      </c>
      <c r="R50" s="28">
        <v>9.7950445263808881</v>
      </c>
      <c r="S50" s="28">
        <v>19.627546333634012</v>
      </c>
      <c r="T50" s="28">
        <v>10.256526565202293</v>
      </c>
      <c r="U50" s="28">
        <v>6.191434818608176</v>
      </c>
      <c r="V50" s="28">
        <v>13.199639367430757</v>
      </c>
      <c r="W50" s="28">
        <v>12.587525680805332</v>
      </c>
      <c r="X50" s="28">
        <v>12.556219146966717</v>
      </c>
      <c r="Y50" s="28">
        <v>12.570750555491578</v>
      </c>
      <c r="Z50" s="28">
        <v>-3.4569406616454033</v>
      </c>
      <c r="AA50" s="28">
        <v>7.4767385803996866</v>
      </c>
      <c r="AB50" s="28">
        <v>5.029519344701046</v>
      </c>
      <c r="AC50" s="28">
        <v>6.338956581200935</v>
      </c>
      <c r="AD50" s="43"/>
      <c r="AE50" s="43"/>
      <c r="AF50" s="43"/>
      <c r="AG50" s="43"/>
      <c r="AH50" s="43"/>
    </row>
    <row r="51" spans="1:34" ht="20.100000000000001" customHeight="1" outlineLevel="1" x14ac:dyDescent="0.2">
      <c r="A51" s="23" t="s">
        <v>59</v>
      </c>
      <c r="B51" s="160"/>
      <c r="C51" s="160"/>
      <c r="D51" s="160"/>
      <c r="E51" s="160"/>
      <c r="F51" s="160"/>
      <c r="G51" s="160"/>
      <c r="H51" s="160"/>
      <c r="I51" s="160"/>
      <c r="J51" s="160"/>
      <c r="K51" s="160"/>
      <c r="L51" s="160"/>
      <c r="M51" s="160"/>
      <c r="N51" s="28">
        <v>68.603715252791773</v>
      </c>
      <c r="O51" s="28">
        <v>56.500700803720946</v>
      </c>
      <c r="P51" s="28">
        <v>60.837999797670847</v>
      </c>
      <c r="Q51" s="28">
        <v>45.457130588017328</v>
      </c>
      <c r="R51" s="28">
        <v>43.705511629013728</v>
      </c>
      <c r="S51" s="28">
        <v>30.726227182975169</v>
      </c>
      <c r="T51" s="28">
        <v>36.613800504505384</v>
      </c>
      <c r="U51" s="28">
        <v>32.285351321790507</v>
      </c>
      <c r="V51" s="28">
        <v>31.419961156594702</v>
      </c>
      <c r="W51" s="28">
        <v>26.643137032864686</v>
      </c>
      <c r="X51" s="28">
        <v>25.860603503399449</v>
      </c>
      <c r="Y51" s="28">
        <v>25.328234176865109</v>
      </c>
      <c r="Z51" s="28">
        <v>-6.5748998605793778</v>
      </c>
      <c r="AA51" s="28">
        <v>5.6120725047867897</v>
      </c>
      <c r="AB51" s="28">
        <v>4.8026037484999833</v>
      </c>
      <c r="AC51" s="28">
        <v>15.084389643780323</v>
      </c>
      <c r="AD51" s="43"/>
      <c r="AE51" s="43"/>
      <c r="AF51" s="43"/>
      <c r="AG51" s="43"/>
      <c r="AH51" s="43"/>
    </row>
    <row r="52" spans="1:34" ht="20.100000000000001" customHeight="1" outlineLevel="1" x14ac:dyDescent="0.2">
      <c r="A52" s="23" t="s">
        <v>64</v>
      </c>
      <c r="B52" s="160"/>
      <c r="C52" s="160"/>
      <c r="D52" s="160"/>
      <c r="E52" s="160"/>
      <c r="F52" s="160"/>
      <c r="G52" s="160"/>
      <c r="H52" s="160"/>
      <c r="I52" s="160"/>
      <c r="J52" s="160"/>
      <c r="K52" s="160"/>
      <c r="L52" s="160"/>
      <c r="M52" s="160"/>
      <c r="N52" s="160" t="s">
        <v>38</v>
      </c>
      <c r="O52" s="160" t="s">
        <v>38</v>
      </c>
      <c r="P52" s="160" t="s">
        <v>38</v>
      </c>
      <c r="Q52" s="160" t="s">
        <v>38</v>
      </c>
      <c r="R52" s="160" t="s">
        <v>38</v>
      </c>
      <c r="S52" s="160" t="s">
        <v>38</v>
      </c>
      <c r="T52" s="160" t="s">
        <v>38</v>
      </c>
      <c r="U52" s="160" t="s">
        <v>38</v>
      </c>
      <c r="V52" s="160" t="s">
        <v>38</v>
      </c>
      <c r="W52" s="160" t="s">
        <v>38</v>
      </c>
      <c r="X52" s="160" t="s">
        <v>38</v>
      </c>
      <c r="Y52" s="160" t="s">
        <v>38</v>
      </c>
      <c r="Z52" s="160" t="s">
        <v>38</v>
      </c>
      <c r="AA52" s="160" t="s">
        <v>38</v>
      </c>
      <c r="AB52" s="160" t="s">
        <v>38</v>
      </c>
      <c r="AC52" s="160" t="s">
        <v>38</v>
      </c>
      <c r="AD52" s="43"/>
      <c r="AE52" s="43"/>
      <c r="AF52" s="43"/>
      <c r="AG52" s="43"/>
      <c r="AH52" s="43"/>
    </row>
    <row r="53" spans="1:34" ht="20.100000000000001" customHeight="1" x14ac:dyDescent="0.2">
      <c r="A53" s="26" t="s">
        <v>7</v>
      </c>
      <c r="B53" s="164">
        <v>22.620165411681882</v>
      </c>
      <c r="C53" s="164">
        <v>19.801198490537413</v>
      </c>
      <c r="D53" s="164">
        <v>16.997838884810282</v>
      </c>
      <c r="E53" s="164">
        <v>18.015561706189057</v>
      </c>
      <c r="F53" s="164">
        <v>15.842386317222827</v>
      </c>
      <c r="G53" s="164">
        <v>14.889507743961417</v>
      </c>
      <c r="H53" s="164">
        <v>16.285930435582536</v>
      </c>
      <c r="I53" s="164">
        <v>14.476970741447104</v>
      </c>
      <c r="J53" s="164">
        <v>13.415222822978263</v>
      </c>
      <c r="K53" s="164">
        <v>13.462884737012748</v>
      </c>
      <c r="L53" s="164">
        <v>12.079226734391474</v>
      </c>
      <c r="M53" s="164">
        <v>8.8860159433228283</v>
      </c>
      <c r="N53" s="164">
        <v>16.117658246309603</v>
      </c>
      <c r="O53" s="164">
        <v>5.015969337063737</v>
      </c>
      <c r="P53" s="164">
        <v>9.336953058843978</v>
      </c>
      <c r="Q53" s="164">
        <v>5.8565378702938578</v>
      </c>
      <c r="R53" s="164">
        <v>6.9111822428757588</v>
      </c>
      <c r="S53" s="164">
        <v>8.289029726928197</v>
      </c>
      <c r="T53" s="164">
        <v>8.7356231797886554</v>
      </c>
      <c r="U53" s="164">
        <v>12.224447998191708</v>
      </c>
      <c r="V53" s="164">
        <v>13.476179574054559</v>
      </c>
      <c r="W53" s="164">
        <v>12.251905963229232</v>
      </c>
      <c r="X53" s="164">
        <v>13.987625438412371</v>
      </c>
      <c r="Y53" s="164">
        <v>8.3678359457429572</v>
      </c>
      <c r="Z53" s="164">
        <v>-16.99129897089351</v>
      </c>
      <c r="AA53" s="164">
        <v>-4.4301574015198435</v>
      </c>
      <c r="AB53" s="164">
        <v>4.8687664540096511</v>
      </c>
      <c r="AC53" s="164">
        <v>8.426242903086484</v>
      </c>
      <c r="AD53" s="43"/>
      <c r="AE53" s="43"/>
      <c r="AF53" s="43"/>
      <c r="AG53" s="43"/>
      <c r="AH53" s="43"/>
    </row>
    <row r="54" spans="1:34" ht="20.100000000000001" customHeight="1" outlineLevel="1" x14ac:dyDescent="0.2">
      <c r="A54" s="23" t="s">
        <v>57</v>
      </c>
      <c r="B54" s="160"/>
      <c r="C54" s="160"/>
      <c r="D54" s="160"/>
      <c r="E54" s="160"/>
      <c r="F54" s="160"/>
      <c r="G54" s="160"/>
      <c r="H54" s="160"/>
      <c r="I54" s="160"/>
      <c r="J54" s="160"/>
      <c r="K54" s="160"/>
      <c r="L54" s="160"/>
      <c r="M54" s="160"/>
      <c r="N54" s="28">
        <v>26.716397731199006</v>
      </c>
      <c r="O54" s="28">
        <v>4.7232796749426837</v>
      </c>
      <c r="P54" s="28">
        <v>9.5850628766859014</v>
      </c>
      <c r="Q54" s="28">
        <v>6.0069570626228908</v>
      </c>
      <c r="R54" s="28">
        <v>6.9025524728805987</v>
      </c>
      <c r="S54" s="28">
        <v>8.3272289312299392</v>
      </c>
      <c r="T54" s="28">
        <v>8.7779954656907542</v>
      </c>
      <c r="U54" s="28">
        <v>12.544642329400304</v>
      </c>
      <c r="V54" s="28">
        <v>13.700431404533758</v>
      </c>
      <c r="W54" s="28">
        <v>12.327320307570703</v>
      </c>
      <c r="X54" s="28">
        <v>14.163249759295528</v>
      </c>
      <c r="Y54" s="28">
        <v>8.2741076649732417</v>
      </c>
      <c r="Z54" s="28">
        <v>-20.002940059702176</v>
      </c>
      <c r="AA54" s="28">
        <v>-7.4579397897216833</v>
      </c>
      <c r="AB54" s="28">
        <v>2.3383691953637573</v>
      </c>
      <c r="AC54" s="28">
        <v>6.0838366147248344</v>
      </c>
      <c r="AD54" s="43"/>
      <c r="AE54" s="43"/>
      <c r="AF54" s="43"/>
      <c r="AG54" s="43"/>
      <c r="AH54" s="43"/>
    </row>
    <row r="55" spans="1:34" ht="20.100000000000001" customHeight="1" outlineLevel="1" x14ac:dyDescent="0.2">
      <c r="A55" s="23" t="s">
        <v>58</v>
      </c>
      <c r="B55" s="160"/>
      <c r="C55" s="160"/>
      <c r="D55" s="160"/>
      <c r="E55" s="160"/>
      <c r="F55" s="160"/>
      <c r="G55" s="160"/>
      <c r="H55" s="160"/>
      <c r="I55" s="160"/>
      <c r="J55" s="160"/>
      <c r="K55" s="160"/>
      <c r="L55" s="160"/>
      <c r="M55" s="160"/>
      <c r="N55" s="28">
        <v>-41.359775780748166</v>
      </c>
      <c r="O55" s="28">
        <v>-4.2682194741265063</v>
      </c>
      <c r="P55" s="28">
        <v>-4.4786699492619233</v>
      </c>
      <c r="Q55" s="28">
        <v>-3.7865890098963537</v>
      </c>
      <c r="R55" s="28">
        <v>-1.0026243075664873</v>
      </c>
      <c r="S55" s="28">
        <v>1.3221142072698888</v>
      </c>
      <c r="T55" s="28">
        <v>-0.1305307321555155</v>
      </c>
      <c r="U55" s="28">
        <v>2.234159862801282</v>
      </c>
      <c r="V55" s="28">
        <v>3.9641440067834646</v>
      </c>
      <c r="W55" s="28">
        <v>4.6773207360690341</v>
      </c>
      <c r="X55" s="28">
        <v>4.4369763527936916</v>
      </c>
      <c r="Y55" s="28">
        <v>0.88685377898055151</v>
      </c>
      <c r="Z55" s="28">
        <v>-12.154860421093918</v>
      </c>
      <c r="AA55" s="28">
        <v>9.164524152923331</v>
      </c>
      <c r="AB55" s="28">
        <v>14.9105481281899</v>
      </c>
      <c r="AC55" s="28">
        <v>16.17811227963788</v>
      </c>
      <c r="AD55" s="43"/>
      <c r="AE55" s="43"/>
      <c r="AF55" s="43"/>
      <c r="AG55" s="43"/>
      <c r="AH55" s="43"/>
    </row>
    <row r="56" spans="1:34" ht="20.100000000000001" customHeight="1" outlineLevel="1" x14ac:dyDescent="0.2">
      <c r="A56" s="23" t="s">
        <v>59</v>
      </c>
      <c r="B56" s="160"/>
      <c r="C56" s="160"/>
      <c r="D56" s="160"/>
      <c r="E56" s="160"/>
      <c r="F56" s="160"/>
      <c r="G56" s="160"/>
      <c r="H56" s="160"/>
      <c r="I56" s="160"/>
      <c r="J56" s="160"/>
      <c r="K56" s="160"/>
      <c r="L56" s="160"/>
      <c r="M56" s="160"/>
      <c r="N56" s="28">
        <v>-29.931168569039453</v>
      </c>
      <c r="O56" s="28">
        <v>19.759274489319605</v>
      </c>
      <c r="P56" s="28">
        <v>16.32539673077153</v>
      </c>
      <c r="Q56" s="28">
        <v>10.92206490960575</v>
      </c>
      <c r="R56" s="28">
        <v>13.797283714888051</v>
      </c>
      <c r="S56" s="28">
        <v>13.202405444262526</v>
      </c>
      <c r="T56" s="28">
        <v>15.277573967084724</v>
      </c>
      <c r="U56" s="28">
        <v>13.736429560165169</v>
      </c>
      <c r="V56" s="28">
        <v>16.477228129847319</v>
      </c>
      <c r="W56" s="28">
        <v>16.658238693306046</v>
      </c>
      <c r="X56" s="28">
        <v>17.905413616109684</v>
      </c>
      <c r="Y56" s="28">
        <v>16.225079666918475</v>
      </c>
      <c r="Z56" s="28">
        <v>31.358463057893999</v>
      </c>
      <c r="AA56" s="28">
        <v>41.135456010591732</v>
      </c>
      <c r="AB56" s="28">
        <v>46.607410808727671</v>
      </c>
      <c r="AC56" s="28">
        <v>49.103768101370818</v>
      </c>
      <c r="AD56" s="43"/>
      <c r="AE56" s="43"/>
      <c r="AF56" s="43"/>
      <c r="AG56" s="43"/>
      <c r="AH56" s="43"/>
    </row>
    <row r="57" spans="1:34" ht="20.100000000000001" customHeight="1" outlineLevel="1" x14ac:dyDescent="0.2">
      <c r="A57" s="23" t="s">
        <v>64</v>
      </c>
      <c r="B57" s="160"/>
      <c r="C57" s="160"/>
      <c r="D57" s="160"/>
      <c r="E57" s="160"/>
      <c r="F57" s="160"/>
      <c r="G57" s="160"/>
      <c r="H57" s="160"/>
      <c r="I57" s="160"/>
      <c r="J57" s="160"/>
      <c r="K57" s="160"/>
      <c r="L57" s="160"/>
      <c r="M57" s="160"/>
      <c r="N57" s="160" t="s">
        <v>38</v>
      </c>
      <c r="O57" s="160" t="s">
        <v>38</v>
      </c>
      <c r="P57" s="160" t="s">
        <v>38</v>
      </c>
      <c r="Q57" s="160" t="s">
        <v>38</v>
      </c>
      <c r="R57" s="160" t="s">
        <v>38</v>
      </c>
      <c r="S57" s="160" t="s">
        <v>38</v>
      </c>
      <c r="T57" s="160" t="s">
        <v>38</v>
      </c>
      <c r="U57" s="160" t="s">
        <v>38</v>
      </c>
      <c r="V57" s="160" t="s">
        <v>38</v>
      </c>
      <c r="W57" s="160" t="s">
        <v>38</v>
      </c>
      <c r="X57" s="160" t="s">
        <v>38</v>
      </c>
      <c r="Y57" s="160" t="s">
        <v>38</v>
      </c>
      <c r="Z57" s="160" t="s">
        <v>38</v>
      </c>
      <c r="AA57" s="160" t="s">
        <v>38</v>
      </c>
      <c r="AB57" s="160" t="s">
        <v>38</v>
      </c>
      <c r="AC57" s="160" t="s">
        <v>38</v>
      </c>
      <c r="AD57" s="43"/>
      <c r="AE57" s="43"/>
      <c r="AF57" s="43"/>
      <c r="AG57" s="43"/>
      <c r="AH57" s="43"/>
    </row>
    <row r="58" spans="1:34" ht="20.100000000000001" customHeight="1" x14ac:dyDescent="0.2">
      <c r="A58" s="26" t="s">
        <v>2</v>
      </c>
      <c r="B58" s="164">
        <v>14.272589063251113</v>
      </c>
      <c r="C58" s="164">
        <v>14.659175686377703</v>
      </c>
      <c r="D58" s="164">
        <v>11.790321084207699</v>
      </c>
      <c r="E58" s="164">
        <v>11.521314194119457</v>
      </c>
      <c r="F58" s="164">
        <v>10.251205043680994</v>
      </c>
      <c r="G58" s="164">
        <v>10.883484636393543</v>
      </c>
      <c r="H58" s="164">
        <v>11.553791402932303</v>
      </c>
      <c r="I58" s="164">
        <v>11.892965900662682</v>
      </c>
      <c r="J58" s="164">
        <v>11.730601891310688</v>
      </c>
      <c r="K58" s="164">
        <v>10.710256388700021</v>
      </c>
      <c r="L58" s="164">
        <v>9.709471826425002</v>
      </c>
      <c r="M58" s="164">
        <v>9.7203193779190968</v>
      </c>
      <c r="N58" s="164">
        <v>9.9990844167080795</v>
      </c>
      <c r="O58" s="164">
        <v>11.382747259454437</v>
      </c>
      <c r="P58" s="164">
        <v>9.0656178932900193</v>
      </c>
      <c r="Q58" s="164">
        <v>10.974773892229502</v>
      </c>
      <c r="R58" s="164">
        <v>11.109192450264921</v>
      </c>
      <c r="S58" s="164">
        <v>10.186859507342415</v>
      </c>
      <c r="T58" s="164">
        <v>10.925705462846985</v>
      </c>
      <c r="U58" s="164">
        <v>10.417053505377755</v>
      </c>
      <c r="V58" s="164">
        <v>10.350907934354954</v>
      </c>
      <c r="W58" s="164">
        <v>9.8447081064251538</v>
      </c>
      <c r="X58" s="164">
        <v>9.5857659389825134</v>
      </c>
      <c r="Y58" s="164">
        <v>9.2952687104211318</v>
      </c>
      <c r="Z58" s="164">
        <v>7.1405499952209261</v>
      </c>
      <c r="AA58" s="164">
        <v>3.7344252796269068</v>
      </c>
      <c r="AB58" s="164">
        <v>9.4591095348635044</v>
      </c>
      <c r="AC58" s="164">
        <v>5.5964045310871544</v>
      </c>
      <c r="AD58" s="43"/>
      <c r="AE58" s="43"/>
      <c r="AF58" s="43"/>
      <c r="AG58" s="43"/>
      <c r="AH58" s="43"/>
    </row>
    <row r="59" spans="1:34" ht="20.100000000000001" customHeight="1" outlineLevel="1" x14ac:dyDescent="0.2">
      <c r="A59" s="23" t="s">
        <v>57</v>
      </c>
      <c r="B59" s="160"/>
      <c r="C59" s="160"/>
      <c r="D59" s="160"/>
      <c r="E59" s="160"/>
      <c r="F59" s="160"/>
      <c r="G59" s="160"/>
      <c r="H59" s="160"/>
      <c r="I59" s="160"/>
      <c r="J59" s="160"/>
      <c r="K59" s="160"/>
      <c r="L59" s="160"/>
      <c r="M59" s="160"/>
      <c r="N59" s="28">
        <v>10.176990581689687</v>
      </c>
      <c r="O59" s="28">
        <v>10.583811075619248</v>
      </c>
      <c r="P59" s="28">
        <v>8.3468922986010661</v>
      </c>
      <c r="Q59" s="28">
        <v>9.9543882171765645</v>
      </c>
      <c r="R59" s="28">
        <v>10.4267076802755</v>
      </c>
      <c r="S59" s="28">
        <v>9.4490114908476759</v>
      </c>
      <c r="T59" s="28">
        <v>10.055254951061002</v>
      </c>
      <c r="U59" s="28">
        <v>9.6461041212953553</v>
      </c>
      <c r="V59" s="28">
        <v>9.7060112454144019</v>
      </c>
      <c r="W59" s="28">
        <v>9.1654254883903263</v>
      </c>
      <c r="X59" s="28">
        <v>8.8956909726389206</v>
      </c>
      <c r="Y59" s="28">
        <v>8.6898371113363684</v>
      </c>
      <c r="Z59" s="28">
        <v>6.2675134416461917</v>
      </c>
      <c r="AA59" s="28">
        <v>2.374872510043097</v>
      </c>
      <c r="AB59" s="28">
        <v>8.3815288982404184</v>
      </c>
      <c r="AC59" s="28">
        <v>3.5938388792395086</v>
      </c>
      <c r="AD59" s="43"/>
      <c r="AE59" s="43"/>
      <c r="AF59" s="43"/>
      <c r="AG59" s="43"/>
      <c r="AH59" s="43"/>
    </row>
    <row r="60" spans="1:34" ht="20.100000000000001" customHeight="1" outlineLevel="1" x14ac:dyDescent="0.2">
      <c r="A60" s="23" t="s">
        <v>58</v>
      </c>
      <c r="B60" s="160"/>
      <c r="C60" s="160"/>
      <c r="D60" s="160"/>
      <c r="E60" s="160"/>
      <c r="F60" s="160"/>
      <c r="G60" s="160"/>
      <c r="H60" s="160"/>
      <c r="I60" s="160"/>
      <c r="J60" s="160"/>
      <c r="K60" s="160"/>
      <c r="L60" s="160"/>
      <c r="M60" s="160"/>
      <c r="N60" s="28">
        <v>1.1000323661764615</v>
      </c>
      <c r="O60" s="28">
        <v>3.7164164725748972</v>
      </c>
      <c r="P60" s="28">
        <v>7.8039285222681531</v>
      </c>
      <c r="Q60" s="28">
        <v>9.3619975538706939</v>
      </c>
      <c r="R60" s="28">
        <v>7.2545240352034224</v>
      </c>
      <c r="S60" s="28">
        <v>6.6319505499795595</v>
      </c>
      <c r="T60" s="28">
        <v>7.3421490544634542</v>
      </c>
      <c r="U60" s="28">
        <v>6.5611673229608858</v>
      </c>
      <c r="V60" s="28">
        <v>4.7010768010081616</v>
      </c>
      <c r="W60" s="28">
        <v>4.1111348889454016</v>
      </c>
      <c r="X60" s="28">
        <v>4.2258686063262783</v>
      </c>
      <c r="Y60" s="28">
        <v>5.8774443283863667</v>
      </c>
      <c r="Z60" s="28">
        <v>-0.67374004209307181</v>
      </c>
      <c r="AA60" s="28">
        <v>2.7701177623783324</v>
      </c>
      <c r="AB60" s="28">
        <v>8.0023152560362369</v>
      </c>
      <c r="AC60" s="28">
        <v>8.3505274947203514</v>
      </c>
      <c r="AD60" s="43"/>
      <c r="AE60" s="43"/>
      <c r="AF60" s="43"/>
      <c r="AG60" s="43"/>
      <c r="AH60" s="43"/>
    </row>
    <row r="61" spans="1:34" ht="20.100000000000001" customHeight="1" outlineLevel="1" x14ac:dyDescent="0.2">
      <c r="A61" s="23" t="s">
        <v>59</v>
      </c>
      <c r="B61" s="160"/>
      <c r="C61" s="160"/>
      <c r="D61" s="160"/>
      <c r="E61" s="160"/>
      <c r="F61" s="160"/>
      <c r="G61" s="160"/>
      <c r="H61" s="160"/>
      <c r="I61" s="160"/>
      <c r="J61" s="160"/>
      <c r="K61" s="160"/>
      <c r="L61" s="160"/>
      <c r="M61" s="160"/>
      <c r="N61" s="28">
        <v>18.317892926083037</v>
      </c>
      <c r="O61" s="28">
        <v>38.024821499599547</v>
      </c>
      <c r="P61" s="28">
        <v>24.279867617481912</v>
      </c>
      <c r="Q61" s="28">
        <v>34.131193179346631</v>
      </c>
      <c r="R61" s="28">
        <v>30.626567842063604</v>
      </c>
      <c r="S61" s="28">
        <v>29.759366988826759</v>
      </c>
      <c r="T61" s="28">
        <v>32.84852805751121</v>
      </c>
      <c r="U61" s="28">
        <v>29.869177141968866</v>
      </c>
      <c r="V61" s="28">
        <v>30.254432631913666</v>
      </c>
      <c r="W61" s="28">
        <v>30.056882996855983</v>
      </c>
      <c r="X61" s="28">
        <v>29.096638186641119</v>
      </c>
      <c r="Y61" s="28">
        <v>24.186549454688045</v>
      </c>
      <c r="Z61" s="28">
        <v>35.100808661234908</v>
      </c>
      <c r="AA61" s="28">
        <v>27.750212741486632</v>
      </c>
      <c r="AB61" s="28">
        <v>28.592355804935853</v>
      </c>
      <c r="AC61" s="28">
        <v>36.230056214574027</v>
      </c>
      <c r="AD61" s="43"/>
      <c r="AE61" s="43"/>
      <c r="AF61" s="43"/>
      <c r="AG61" s="43"/>
      <c r="AH61" s="43"/>
    </row>
    <row r="62" spans="1:34" ht="20.100000000000001" customHeight="1" outlineLevel="1" x14ac:dyDescent="0.2">
      <c r="A62" s="23" t="s">
        <v>64</v>
      </c>
      <c r="B62" s="160"/>
      <c r="C62" s="160"/>
      <c r="D62" s="160"/>
      <c r="E62" s="160"/>
      <c r="F62" s="160"/>
      <c r="G62" s="160"/>
      <c r="H62" s="160"/>
      <c r="I62" s="160"/>
      <c r="J62" s="160"/>
      <c r="K62" s="160"/>
      <c r="L62" s="160"/>
      <c r="M62" s="160"/>
      <c r="N62" s="160">
        <v>42.578704292197713</v>
      </c>
      <c r="O62" s="160">
        <v>35.579505602597813</v>
      </c>
      <c r="P62" s="160">
        <v>0.52796217922142175</v>
      </c>
      <c r="Q62" s="160">
        <v>0.32163617712530113</v>
      </c>
      <c r="R62" s="160">
        <v>-16.431122845165564</v>
      </c>
      <c r="S62" s="160">
        <v>-9.4865804670844138</v>
      </c>
      <c r="T62" s="160">
        <v>-6.1881280122989502</v>
      </c>
      <c r="U62" s="160">
        <v>1.8548838259739326</v>
      </c>
      <c r="V62" s="160">
        <v>-7.5848125909697242</v>
      </c>
      <c r="W62" s="160">
        <v>-3.5741029576599281</v>
      </c>
      <c r="X62" s="160">
        <v>-0.80854924132561967</v>
      </c>
      <c r="Y62" s="160">
        <v>-1.4579599261747045</v>
      </c>
      <c r="Z62" s="160">
        <v>-52.471959858336035</v>
      </c>
      <c r="AA62" s="160">
        <v>10.104363066621541</v>
      </c>
      <c r="AB62" s="160">
        <v>13.680346064089894</v>
      </c>
      <c r="AC62" s="160">
        <v>2.1290052849900163</v>
      </c>
      <c r="AD62" s="43"/>
      <c r="AE62" s="43"/>
      <c r="AF62" s="43"/>
      <c r="AG62" s="43"/>
      <c r="AH62" s="43"/>
    </row>
    <row r="63" spans="1:34" ht="20.100000000000001" customHeight="1" x14ac:dyDescent="0.2">
      <c r="A63" s="26" t="s">
        <v>3</v>
      </c>
      <c r="B63" s="164">
        <v>-1.8056300796371916</v>
      </c>
      <c r="C63" s="164">
        <v>0.22203255553151768</v>
      </c>
      <c r="D63" s="164">
        <v>-3.277842413027436</v>
      </c>
      <c r="E63" s="164">
        <v>3.1438671233278956</v>
      </c>
      <c r="F63" s="164">
        <v>5.3042989978564057</v>
      </c>
      <c r="G63" s="164">
        <v>2.5740972645119196</v>
      </c>
      <c r="H63" s="164">
        <v>4.2282724785066863</v>
      </c>
      <c r="I63" s="164">
        <v>3.3698925928910097</v>
      </c>
      <c r="J63" s="164">
        <v>5.2199326813271574</v>
      </c>
      <c r="K63" s="164">
        <v>7.4517224492715677</v>
      </c>
      <c r="L63" s="164">
        <v>3.6569501661876944</v>
      </c>
      <c r="M63" s="164">
        <v>2.0810467767141456</v>
      </c>
      <c r="N63" s="164">
        <v>34.077484893787634</v>
      </c>
      <c r="O63" s="164">
        <v>23.191987215887611</v>
      </c>
      <c r="P63" s="164">
        <v>19.737471714051104</v>
      </c>
      <c r="Q63" s="164">
        <v>11.816801198120094</v>
      </c>
      <c r="R63" s="164">
        <v>9.5101665798818313</v>
      </c>
      <c r="S63" s="164">
        <v>11.120796176208586</v>
      </c>
      <c r="T63" s="164">
        <v>9.5510571044331574</v>
      </c>
      <c r="U63" s="164">
        <v>10.322094846930641</v>
      </c>
      <c r="V63" s="164">
        <v>9.2238039507107032</v>
      </c>
      <c r="W63" s="164">
        <v>8.68631759443101</v>
      </c>
      <c r="X63" s="164">
        <v>10.011013860786411</v>
      </c>
      <c r="Y63" s="164">
        <v>8.8915738322903266</v>
      </c>
      <c r="Z63" s="164">
        <v>10.254912107907792</v>
      </c>
      <c r="AA63" s="164">
        <v>1.9791888107212789</v>
      </c>
      <c r="AB63" s="164">
        <v>6.6673148960350428</v>
      </c>
      <c r="AC63" s="164">
        <v>8.2832078727342466</v>
      </c>
      <c r="AD63" s="43"/>
      <c r="AE63" s="43"/>
      <c r="AF63" s="43"/>
      <c r="AG63" s="43"/>
      <c r="AH63" s="43"/>
    </row>
    <row r="64" spans="1:34" ht="20.100000000000001" customHeight="1" outlineLevel="1" x14ac:dyDescent="0.2">
      <c r="A64" s="23" t="s">
        <v>57</v>
      </c>
      <c r="B64" s="160"/>
      <c r="C64" s="160"/>
      <c r="D64" s="160"/>
      <c r="E64" s="160"/>
      <c r="F64" s="160"/>
      <c r="G64" s="160"/>
      <c r="H64" s="160"/>
      <c r="I64" s="160"/>
      <c r="J64" s="160"/>
      <c r="K64" s="160"/>
      <c r="L64" s="160"/>
      <c r="M64" s="160"/>
      <c r="N64" s="28">
        <v>33.431692129258664</v>
      </c>
      <c r="O64" s="28">
        <v>22.608800705900851</v>
      </c>
      <c r="P64" s="28">
        <v>19.375957514729187</v>
      </c>
      <c r="Q64" s="28">
        <v>11.61176060428518</v>
      </c>
      <c r="R64" s="28">
        <v>8.9910546898119019</v>
      </c>
      <c r="S64" s="28">
        <v>10.534381651100476</v>
      </c>
      <c r="T64" s="28">
        <v>8.9144020262834971</v>
      </c>
      <c r="U64" s="28">
        <v>9.6097234955570787</v>
      </c>
      <c r="V64" s="28">
        <v>8.425178567552452</v>
      </c>
      <c r="W64" s="28">
        <v>8.0084116540971078</v>
      </c>
      <c r="X64" s="28">
        <v>9.2897438062253972</v>
      </c>
      <c r="Y64" s="28">
        <v>8.1771927555102817</v>
      </c>
      <c r="Z64" s="28">
        <v>9.6265189730788556</v>
      </c>
      <c r="AA64" s="28">
        <v>1.8689340672495507</v>
      </c>
      <c r="AB64" s="28">
        <v>6.863441109858587</v>
      </c>
      <c r="AC64" s="28">
        <v>8.2832262970157942</v>
      </c>
      <c r="AD64" s="43"/>
      <c r="AE64" s="43"/>
      <c r="AF64" s="43"/>
      <c r="AG64" s="43"/>
      <c r="AH64" s="43"/>
    </row>
    <row r="65" spans="1:34" ht="20.100000000000001" customHeight="1" outlineLevel="1" x14ac:dyDescent="0.2">
      <c r="A65" s="23" t="s">
        <v>58</v>
      </c>
      <c r="B65" s="160"/>
      <c r="C65" s="160"/>
      <c r="D65" s="160"/>
      <c r="E65" s="160"/>
      <c r="F65" s="160"/>
      <c r="G65" s="160"/>
      <c r="H65" s="160"/>
      <c r="I65" s="160"/>
      <c r="J65" s="160"/>
      <c r="K65" s="160"/>
      <c r="L65" s="160"/>
      <c r="M65" s="160"/>
      <c r="N65" s="28">
        <v>49.105103240257797</v>
      </c>
      <c r="O65" s="28">
        <v>44.281930007081201</v>
      </c>
      <c r="P65" s="28">
        <v>32.765563749739883</v>
      </c>
      <c r="Q65" s="28">
        <v>21.564809023941745</v>
      </c>
      <c r="R65" s="28">
        <v>21.052056339000149</v>
      </c>
      <c r="S65" s="28">
        <v>22.8629979387376</v>
      </c>
      <c r="T65" s="28">
        <v>22.743077202959459</v>
      </c>
      <c r="U65" s="28">
        <v>25.33989002572871</v>
      </c>
      <c r="V65" s="28">
        <v>23.557669922241995</v>
      </c>
      <c r="W65" s="28">
        <v>19.782747386900105</v>
      </c>
      <c r="X65" s="28">
        <v>20.694468500022722</v>
      </c>
      <c r="Y65" s="28">
        <v>16.769943977305086</v>
      </c>
      <c r="Z65" s="28">
        <v>15.095939312807193</v>
      </c>
      <c r="AA65" s="28">
        <v>-6.5386526412738846</v>
      </c>
      <c r="AB65" s="28">
        <v>-5.0459805765799954</v>
      </c>
      <c r="AC65" s="28">
        <v>-3.7202023376029123</v>
      </c>
      <c r="AD65" s="43"/>
      <c r="AE65" s="43"/>
      <c r="AF65" s="43"/>
      <c r="AG65" s="43"/>
      <c r="AH65" s="43"/>
    </row>
    <row r="66" spans="1:34" ht="20.100000000000001" customHeight="1" outlineLevel="1" x14ac:dyDescent="0.2">
      <c r="A66" s="23" t="s">
        <v>59</v>
      </c>
      <c r="B66" s="160"/>
      <c r="C66" s="160"/>
      <c r="D66" s="160"/>
      <c r="E66" s="160"/>
      <c r="F66" s="160"/>
      <c r="G66" s="160"/>
      <c r="H66" s="160"/>
      <c r="I66" s="160"/>
      <c r="J66" s="160"/>
      <c r="K66" s="160"/>
      <c r="L66" s="160"/>
      <c r="M66" s="160"/>
      <c r="N66" s="28">
        <v>36.679488460385656</v>
      </c>
      <c r="O66" s="28">
        <v>16.266098097259647</v>
      </c>
      <c r="P66" s="28">
        <v>14.82102535852437</v>
      </c>
      <c r="Q66" s="28">
        <v>6.209716334057152</v>
      </c>
      <c r="R66" s="28">
        <v>10.508954137675394</v>
      </c>
      <c r="S66" s="28">
        <v>13.839096542643194</v>
      </c>
      <c r="T66" s="28">
        <v>12.239550274371915</v>
      </c>
      <c r="U66" s="28">
        <v>13.029337384161041</v>
      </c>
      <c r="V66" s="28">
        <v>15.386872287751892</v>
      </c>
      <c r="W66" s="28">
        <v>15.159723139781891</v>
      </c>
      <c r="X66" s="28">
        <v>18.392916442951975</v>
      </c>
      <c r="Y66" s="28">
        <v>20.299141428147394</v>
      </c>
      <c r="Z66" s="28">
        <v>22.855941960124984</v>
      </c>
      <c r="AA66" s="28">
        <v>16.684677604217832</v>
      </c>
      <c r="AB66" s="28">
        <v>16.453493889515702</v>
      </c>
      <c r="AC66" s="28">
        <v>24.088399582990206</v>
      </c>
      <c r="AD66" s="43"/>
      <c r="AE66" s="43"/>
      <c r="AF66" s="43"/>
      <c r="AG66" s="43"/>
      <c r="AH66" s="43"/>
    </row>
    <row r="67" spans="1:34" ht="20.100000000000001" customHeight="1" outlineLevel="1" x14ac:dyDescent="0.2">
      <c r="A67" s="23" t="s">
        <v>64</v>
      </c>
      <c r="B67" s="160"/>
      <c r="C67" s="160"/>
      <c r="D67" s="160"/>
      <c r="E67" s="160"/>
      <c r="F67" s="160"/>
      <c r="G67" s="160"/>
      <c r="H67" s="160"/>
      <c r="I67" s="160"/>
      <c r="J67" s="160"/>
      <c r="K67" s="160"/>
      <c r="L67" s="160"/>
      <c r="M67" s="160"/>
      <c r="N67" s="160" t="s">
        <v>38</v>
      </c>
      <c r="O67" s="160" t="s">
        <v>38</v>
      </c>
      <c r="P67" s="160" t="s">
        <v>38</v>
      </c>
      <c r="Q67" s="160" t="s">
        <v>38</v>
      </c>
      <c r="R67" s="160" t="s">
        <v>38</v>
      </c>
      <c r="S67" s="160" t="s">
        <v>38</v>
      </c>
      <c r="T67" s="160" t="s">
        <v>38</v>
      </c>
      <c r="U67" s="160" t="s">
        <v>38</v>
      </c>
      <c r="V67" s="160" t="s">
        <v>38</v>
      </c>
      <c r="W67" s="160" t="s">
        <v>38</v>
      </c>
      <c r="X67" s="160" t="s">
        <v>38</v>
      </c>
      <c r="Y67" s="160" t="s">
        <v>38</v>
      </c>
      <c r="Z67" s="160" t="s">
        <v>38</v>
      </c>
      <c r="AA67" s="160" t="s">
        <v>38</v>
      </c>
      <c r="AB67" s="160" t="s">
        <v>38</v>
      </c>
      <c r="AC67" s="160" t="s">
        <v>38</v>
      </c>
      <c r="AD67" s="43"/>
      <c r="AE67" s="43"/>
      <c r="AF67" s="43"/>
      <c r="AG67" s="43"/>
      <c r="AH67" s="43"/>
    </row>
    <row r="68" spans="1:34" ht="20.100000000000001" customHeight="1" x14ac:dyDescent="0.2">
      <c r="A68" s="26" t="s">
        <v>144</v>
      </c>
      <c r="B68" s="164">
        <v>0.61244625606499303</v>
      </c>
      <c r="C68" s="164">
        <v>28.694280365897633</v>
      </c>
      <c r="D68" s="164">
        <v>14.793281106880245</v>
      </c>
      <c r="E68" s="164">
        <v>18.19862999346325</v>
      </c>
      <c r="F68" s="164">
        <v>17.568785140175383</v>
      </c>
      <c r="G68" s="164">
        <v>13.607904110176905</v>
      </c>
      <c r="H68" s="164">
        <v>15.261932678979242</v>
      </c>
      <c r="I68" s="164">
        <v>14.148828294907744</v>
      </c>
      <c r="J68" s="164">
        <v>13.781952417567311</v>
      </c>
      <c r="K68" s="164">
        <v>13.053643755051663</v>
      </c>
      <c r="L68" s="164">
        <v>12.769904894806263</v>
      </c>
      <c r="M68" s="164">
        <v>11.801525321448029</v>
      </c>
      <c r="N68" s="164">
        <v>10.016542290231955</v>
      </c>
      <c r="O68" s="164">
        <v>4.171818913648476</v>
      </c>
      <c r="P68" s="164">
        <v>11.370844253820389</v>
      </c>
      <c r="Q68" s="164">
        <v>7.5888175335517065</v>
      </c>
      <c r="R68" s="164">
        <v>8.6068397112239108</v>
      </c>
      <c r="S68" s="164">
        <v>10.347491393086274</v>
      </c>
      <c r="T68" s="164">
        <v>10.952285685235896</v>
      </c>
      <c r="U68" s="164">
        <v>11.834911740673961</v>
      </c>
      <c r="V68" s="164">
        <v>10.63483853667646</v>
      </c>
      <c r="W68" s="164">
        <v>11.384844234164229</v>
      </c>
      <c r="X68" s="164">
        <v>13.561528334255852</v>
      </c>
      <c r="Y68" s="164">
        <v>7.3359860045235372</v>
      </c>
      <c r="Z68" s="164">
        <v>-1.4845582833495232</v>
      </c>
      <c r="AA68" s="164">
        <v>3.3618182568434185</v>
      </c>
      <c r="AB68" s="164">
        <v>8.7137882754189597</v>
      </c>
      <c r="AC68" s="164">
        <v>9.8621585462063219</v>
      </c>
      <c r="AD68" s="43"/>
      <c r="AE68" s="43"/>
      <c r="AF68" s="43"/>
      <c r="AG68" s="43"/>
      <c r="AH68" s="43"/>
    </row>
    <row r="69" spans="1:34" ht="20.100000000000001" customHeight="1" outlineLevel="1" x14ac:dyDescent="0.2">
      <c r="A69" s="23" t="s">
        <v>57</v>
      </c>
      <c r="B69" s="160"/>
      <c r="C69" s="160"/>
      <c r="D69" s="160"/>
      <c r="E69" s="160"/>
      <c r="F69" s="160"/>
      <c r="G69" s="160"/>
      <c r="H69" s="160"/>
      <c r="I69" s="160"/>
      <c r="J69" s="160"/>
      <c r="K69" s="160"/>
      <c r="L69" s="160"/>
      <c r="M69" s="160"/>
      <c r="N69" s="28">
        <v>10.794225648875296</v>
      </c>
      <c r="O69" s="28">
        <v>5.8617888599218384</v>
      </c>
      <c r="P69" s="28">
        <v>12.634838323554977</v>
      </c>
      <c r="Q69" s="28">
        <v>8.7323295156838565</v>
      </c>
      <c r="R69" s="28">
        <v>9.4377607592503114</v>
      </c>
      <c r="S69" s="28">
        <v>10.596823001051437</v>
      </c>
      <c r="T69" s="28">
        <v>11.189230071028337</v>
      </c>
      <c r="U69" s="28">
        <v>12.223358656424457</v>
      </c>
      <c r="V69" s="28">
        <v>10.90176120343142</v>
      </c>
      <c r="W69" s="28">
        <v>11.74672436526334</v>
      </c>
      <c r="X69" s="28">
        <v>13.742123314127713</v>
      </c>
      <c r="Y69" s="28">
        <v>6.6898896432910666</v>
      </c>
      <c r="Z69" s="28">
        <v>-1.4869636846134551</v>
      </c>
      <c r="AA69" s="28">
        <v>3.8885040317425044</v>
      </c>
      <c r="AB69" s="28">
        <v>8.2804111783322547</v>
      </c>
      <c r="AC69" s="28">
        <v>9.8230342253414271</v>
      </c>
      <c r="AD69" s="43"/>
      <c r="AE69" s="43"/>
      <c r="AF69" s="43"/>
      <c r="AG69" s="43"/>
      <c r="AH69" s="43"/>
    </row>
    <row r="70" spans="1:34" ht="20.100000000000001" customHeight="1" outlineLevel="1" x14ac:dyDescent="0.2">
      <c r="A70" s="23" t="s">
        <v>58</v>
      </c>
      <c r="B70" s="160"/>
      <c r="C70" s="160"/>
      <c r="D70" s="160"/>
      <c r="E70" s="160"/>
      <c r="F70" s="160"/>
      <c r="G70" s="160"/>
      <c r="H70" s="160"/>
      <c r="I70" s="160"/>
      <c r="J70" s="160"/>
      <c r="K70" s="160"/>
      <c r="L70" s="160"/>
      <c r="M70" s="160"/>
      <c r="N70" s="28">
        <v>18.217612078094422</v>
      </c>
      <c r="O70" s="28">
        <v>-28.059253538526384</v>
      </c>
      <c r="P70" s="28">
        <v>-9.9752376950532575</v>
      </c>
      <c r="Q70" s="28">
        <v>-12.375426421100078</v>
      </c>
      <c r="R70" s="28">
        <v>-4.5255315837087142</v>
      </c>
      <c r="S70" s="28">
        <v>-5.840620997673649</v>
      </c>
      <c r="T70" s="28">
        <v>-3.6199275923101317</v>
      </c>
      <c r="U70" s="28">
        <v>-3.8124173303709123</v>
      </c>
      <c r="V70" s="28">
        <v>-3.400122044394688</v>
      </c>
      <c r="W70" s="28">
        <v>-3.4543617557161364</v>
      </c>
      <c r="X70" s="28">
        <v>-1.5156675163486277</v>
      </c>
      <c r="Y70" s="28">
        <v>2.5354428438446366</v>
      </c>
      <c r="Z70" s="28">
        <v>-1.4551176038217886</v>
      </c>
      <c r="AA70" s="28">
        <v>9.5628457031887759</v>
      </c>
      <c r="AB70" s="28">
        <v>3.2308543215206078</v>
      </c>
      <c r="AC70" s="28">
        <v>10.314504039627456</v>
      </c>
      <c r="AD70" s="43"/>
      <c r="AE70" s="43"/>
      <c r="AF70" s="43"/>
      <c r="AG70" s="43"/>
      <c r="AH70" s="43"/>
    </row>
    <row r="71" spans="1:34" ht="20.100000000000001" customHeight="1" outlineLevel="1" x14ac:dyDescent="0.2">
      <c r="A71" s="23" t="s">
        <v>59</v>
      </c>
      <c r="B71" s="160"/>
      <c r="C71" s="160"/>
      <c r="D71" s="160"/>
      <c r="E71" s="160"/>
      <c r="F71" s="160"/>
      <c r="G71" s="160"/>
      <c r="H71" s="160"/>
      <c r="I71" s="160"/>
      <c r="J71" s="160"/>
      <c r="K71" s="160"/>
      <c r="L71" s="160"/>
      <c r="M71" s="160"/>
      <c r="N71" s="28">
        <v>-11.830097362968019</v>
      </c>
      <c r="O71" s="28">
        <v>8.6409497431545734</v>
      </c>
      <c r="P71" s="28">
        <v>8.5540336625545521</v>
      </c>
      <c r="Q71" s="28">
        <v>5.8771515837851256</v>
      </c>
      <c r="R71" s="28">
        <v>4.3647973134562958</v>
      </c>
      <c r="S71" s="28">
        <v>22.190893720643043</v>
      </c>
      <c r="T71" s="28">
        <v>21.144895747740673</v>
      </c>
      <c r="U71" s="28">
        <v>19.636090289178547</v>
      </c>
      <c r="V71" s="28">
        <v>19.393760494747191</v>
      </c>
      <c r="W71" s="28">
        <v>18.767468713534058</v>
      </c>
      <c r="X71" s="28">
        <v>25.169698712592009</v>
      </c>
      <c r="Y71" s="28">
        <v>27.785788510087862</v>
      </c>
      <c r="Z71" s="28">
        <v>-1.4555859165925558</v>
      </c>
      <c r="AA71" s="28">
        <v>-12.82982920691348</v>
      </c>
      <c r="AB71" s="28">
        <v>24.249124179085303</v>
      </c>
      <c r="AC71" s="28">
        <v>10.314679685581915</v>
      </c>
      <c r="AD71" s="43"/>
      <c r="AE71" s="43"/>
      <c r="AF71" s="43"/>
      <c r="AG71" s="43"/>
      <c r="AH71" s="43"/>
    </row>
    <row r="72" spans="1:34" ht="20.100000000000001" customHeight="1" outlineLevel="1" x14ac:dyDescent="0.2">
      <c r="A72" s="23" t="s">
        <v>64</v>
      </c>
      <c r="B72" s="160"/>
      <c r="C72" s="160"/>
      <c r="D72" s="160"/>
      <c r="E72" s="160"/>
      <c r="F72" s="160"/>
      <c r="G72" s="160"/>
      <c r="H72" s="160"/>
      <c r="I72" s="160"/>
      <c r="J72" s="160"/>
      <c r="K72" s="160"/>
      <c r="L72" s="160"/>
      <c r="M72" s="160"/>
      <c r="N72" s="160" t="s">
        <v>38</v>
      </c>
      <c r="O72" s="160" t="s">
        <v>38</v>
      </c>
      <c r="P72" s="160" t="s">
        <v>38</v>
      </c>
      <c r="Q72" s="160" t="s">
        <v>38</v>
      </c>
      <c r="R72" s="160" t="s">
        <v>38</v>
      </c>
      <c r="S72" s="160" t="s">
        <v>38</v>
      </c>
      <c r="T72" s="160" t="s">
        <v>38</v>
      </c>
      <c r="U72" s="160" t="s">
        <v>38</v>
      </c>
      <c r="V72" s="160" t="s">
        <v>38</v>
      </c>
      <c r="W72" s="160" t="s">
        <v>38</v>
      </c>
      <c r="X72" s="160" t="s">
        <v>38</v>
      </c>
      <c r="Y72" s="160" t="s">
        <v>38</v>
      </c>
      <c r="Z72" s="160" t="s">
        <v>38</v>
      </c>
      <c r="AA72" s="160" t="s">
        <v>38</v>
      </c>
      <c r="AB72" s="160" t="s">
        <v>38</v>
      </c>
      <c r="AC72" s="160" t="s">
        <v>38</v>
      </c>
      <c r="AD72" s="43"/>
      <c r="AE72" s="43"/>
      <c r="AF72" s="43"/>
      <c r="AG72" s="43"/>
      <c r="AH72" s="43"/>
    </row>
    <row r="73" spans="1:34" ht="20.100000000000001" customHeight="1" x14ac:dyDescent="0.2">
      <c r="A73" s="26" t="s">
        <v>1</v>
      </c>
      <c r="B73" s="164">
        <v>-0.92242352809484762</v>
      </c>
      <c r="C73" s="164">
        <v>11.896328309924032</v>
      </c>
      <c r="D73" s="164">
        <v>6.7947974372351805</v>
      </c>
      <c r="E73" s="164">
        <v>11.95214799959416</v>
      </c>
      <c r="F73" s="164">
        <v>10.62568816176651</v>
      </c>
      <c r="G73" s="164">
        <v>8.3578339296520365</v>
      </c>
      <c r="H73" s="164">
        <v>12.074387390908424</v>
      </c>
      <c r="I73" s="164">
        <v>14.107614109159115</v>
      </c>
      <c r="J73" s="164">
        <v>8.7327734387330977</v>
      </c>
      <c r="K73" s="164">
        <v>11.044654526869923</v>
      </c>
      <c r="L73" s="164">
        <v>11.669149563991841</v>
      </c>
      <c r="M73" s="164">
        <v>11.299119173128831</v>
      </c>
      <c r="N73" s="164">
        <v>45.749725092182018</v>
      </c>
      <c r="O73" s="164">
        <v>9.277085982137848</v>
      </c>
      <c r="P73" s="164">
        <v>11.738696598706493</v>
      </c>
      <c r="Q73" s="164">
        <v>15.284670208139829</v>
      </c>
      <c r="R73" s="164">
        <v>13.010202021853159</v>
      </c>
      <c r="S73" s="164">
        <v>13.58733811247741</v>
      </c>
      <c r="T73" s="164">
        <v>11.481680138013873</v>
      </c>
      <c r="U73" s="164">
        <v>7.9043448685131095</v>
      </c>
      <c r="V73" s="164">
        <v>8.8364108097240486</v>
      </c>
      <c r="W73" s="164">
        <v>9.9618186701510449</v>
      </c>
      <c r="X73" s="164">
        <v>8.2177690578723706</v>
      </c>
      <c r="Y73" s="164">
        <v>8.6374208000207755</v>
      </c>
      <c r="Z73" s="164">
        <v>-6.0126233655377135</v>
      </c>
      <c r="AA73" s="164">
        <v>3.6220891776275903</v>
      </c>
      <c r="AB73" s="164">
        <v>7.3687870178610622</v>
      </c>
      <c r="AC73" s="164">
        <v>9.8795399658058471</v>
      </c>
      <c r="AD73" s="43"/>
      <c r="AE73" s="43"/>
      <c r="AF73" s="43"/>
      <c r="AG73" s="43"/>
      <c r="AH73" s="43"/>
    </row>
    <row r="74" spans="1:34" ht="20.100000000000001" customHeight="1" outlineLevel="1" x14ac:dyDescent="0.2">
      <c r="A74" s="23" t="s">
        <v>57</v>
      </c>
      <c r="B74" s="160"/>
      <c r="C74" s="160"/>
      <c r="D74" s="160"/>
      <c r="E74" s="160"/>
      <c r="F74" s="160"/>
      <c r="G74" s="160"/>
      <c r="H74" s="160"/>
      <c r="I74" s="160"/>
      <c r="J74" s="160"/>
      <c r="K74" s="160"/>
      <c r="L74" s="160"/>
      <c r="M74" s="160"/>
      <c r="N74" s="28">
        <v>45.052266318437695</v>
      </c>
      <c r="O74" s="28">
        <v>8.7872368633846047</v>
      </c>
      <c r="P74" s="28">
        <v>11.242711511366158</v>
      </c>
      <c r="Q74" s="28">
        <v>15.244342253703694</v>
      </c>
      <c r="R74" s="28">
        <v>12.262924948684759</v>
      </c>
      <c r="S74" s="28">
        <v>12.746883136670629</v>
      </c>
      <c r="T74" s="28">
        <v>10.580866526144888</v>
      </c>
      <c r="U74" s="28">
        <v>6.8266903010547013</v>
      </c>
      <c r="V74" s="28">
        <v>7.7896465241331532</v>
      </c>
      <c r="W74" s="28">
        <v>9.0333869067488131</v>
      </c>
      <c r="X74" s="28">
        <v>7.1975386183857237</v>
      </c>
      <c r="Y74" s="28">
        <v>7.531772232615773</v>
      </c>
      <c r="Z74" s="28">
        <v>-6.999684073637769</v>
      </c>
      <c r="AA74" s="28">
        <v>2.5215823518985934</v>
      </c>
      <c r="AB74" s="28">
        <v>6.1815280560712607</v>
      </c>
      <c r="AC74" s="28">
        <v>8.7886479555204229</v>
      </c>
      <c r="AD74" s="43"/>
      <c r="AE74" s="43"/>
      <c r="AF74" s="43"/>
      <c r="AG74" s="43"/>
      <c r="AH74" s="43"/>
    </row>
    <row r="75" spans="1:34" ht="20.100000000000001" customHeight="1" outlineLevel="1" x14ac:dyDescent="0.2">
      <c r="A75" s="23" t="s">
        <v>58</v>
      </c>
      <c r="B75" s="160"/>
      <c r="C75" s="160"/>
      <c r="D75" s="160"/>
      <c r="E75" s="160"/>
      <c r="F75" s="160"/>
      <c r="G75" s="160"/>
      <c r="H75" s="160"/>
      <c r="I75" s="160"/>
      <c r="J75" s="160"/>
      <c r="K75" s="160"/>
      <c r="L75" s="160"/>
      <c r="M75" s="160"/>
      <c r="N75" s="28">
        <v>53.436575071367166</v>
      </c>
      <c r="O75" s="28">
        <v>13.850095267117242</v>
      </c>
      <c r="P75" s="28">
        <v>16.588598278688778</v>
      </c>
      <c r="Q75" s="28">
        <v>13.71842065453116</v>
      </c>
      <c r="R75" s="28">
        <v>12.03000298383569</v>
      </c>
      <c r="S75" s="28">
        <v>13.532902780347593</v>
      </c>
      <c r="T75" s="28">
        <v>12.569960967309742</v>
      </c>
      <c r="U75" s="28">
        <v>12.164869814829858</v>
      </c>
      <c r="V75" s="28">
        <v>12.389961299033342</v>
      </c>
      <c r="W75" s="28">
        <v>12.001113800177672</v>
      </c>
      <c r="X75" s="28">
        <v>12.070713654968836</v>
      </c>
      <c r="Y75" s="28">
        <v>13.736464881689338</v>
      </c>
      <c r="Z75" s="28">
        <v>-1.9378329714104401</v>
      </c>
      <c r="AA75" s="28">
        <v>8.2642917750290508</v>
      </c>
      <c r="AB75" s="28">
        <v>12.090104273374683</v>
      </c>
      <c r="AC75" s="28">
        <v>13.927179472708636</v>
      </c>
      <c r="AD75" s="43"/>
      <c r="AE75" s="43"/>
      <c r="AF75" s="43"/>
      <c r="AG75" s="43"/>
      <c r="AH75" s="43"/>
    </row>
    <row r="76" spans="1:34" ht="20.100000000000001" customHeight="1" outlineLevel="1" x14ac:dyDescent="0.2">
      <c r="A76" s="23" t="s">
        <v>59</v>
      </c>
      <c r="B76" s="160"/>
      <c r="C76" s="160"/>
      <c r="D76" s="160"/>
      <c r="E76" s="160"/>
      <c r="F76" s="160"/>
      <c r="G76" s="160"/>
      <c r="H76" s="160"/>
      <c r="I76" s="160"/>
      <c r="J76" s="160"/>
      <c r="K76" s="160"/>
      <c r="L76" s="160"/>
      <c r="M76" s="160"/>
      <c r="N76" s="28">
        <v>57.99238894066481</v>
      </c>
      <c r="O76" s="28">
        <v>18.710809033106766</v>
      </c>
      <c r="P76" s="28">
        <v>21.184110094453793</v>
      </c>
      <c r="Q76" s="28">
        <v>17.822600701737954</v>
      </c>
      <c r="R76" s="28">
        <v>33.208478794528098</v>
      </c>
      <c r="S76" s="28">
        <v>35.359652802507227</v>
      </c>
      <c r="T76" s="28">
        <v>33.953926067507894</v>
      </c>
      <c r="U76" s="28">
        <v>33.079095462249789</v>
      </c>
      <c r="V76" s="28">
        <v>33.664364892126414</v>
      </c>
      <c r="W76" s="28">
        <v>33.040677655247805</v>
      </c>
      <c r="X76" s="28">
        <v>33.27283040272264</v>
      </c>
      <c r="Y76" s="28">
        <v>35.271281895364069</v>
      </c>
      <c r="Z76" s="28">
        <v>15.242760444573346</v>
      </c>
      <c r="AA76" s="28">
        <v>27.513607679402128</v>
      </c>
      <c r="AB76" s="28">
        <v>33.651047189767951</v>
      </c>
      <c r="AC76" s="28">
        <v>36.140052776187687</v>
      </c>
      <c r="AD76" s="43"/>
      <c r="AE76" s="43"/>
      <c r="AF76" s="43"/>
      <c r="AG76" s="43"/>
      <c r="AH76" s="43"/>
    </row>
    <row r="77" spans="1:34" ht="20.100000000000001" customHeight="1" outlineLevel="1" x14ac:dyDescent="0.2">
      <c r="A77" s="23" t="s">
        <v>64</v>
      </c>
      <c r="B77" s="160"/>
      <c r="C77" s="160"/>
      <c r="D77" s="160"/>
      <c r="E77" s="160"/>
      <c r="F77" s="160"/>
      <c r="G77" s="160"/>
      <c r="H77" s="160"/>
      <c r="I77" s="160"/>
      <c r="J77" s="160"/>
      <c r="K77" s="160"/>
      <c r="L77" s="160"/>
      <c r="M77" s="160"/>
      <c r="N77" s="160" t="s">
        <v>38</v>
      </c>
      <c r="O77" s="160" t="s">
        <v>38</v>
      </c>
      <c r="P77" s="160" t="s">
        <v>38</v>
      </c>
      <c r="Q77" s="160" t="s">
        <v>38</v>
      </c>
      <c r="R77" s="160" t="s">
        <v>38</v>
      </c>
      <c r="S77" s="160" t="s">
        <v>38</v>
      </c>
      <c r="T77" s="160" t="s">
        <v>38</v>
      </c>
      <c r="U77" s="160" t="s">
        <v>38</v>
      </c>
      <c r="V77" s="160" t="s">
        <v>38</v>
      </c>
      <c r="W77" s="160" t="s">
        <v>38</v>
      </c>
      <c r="X77" s="160" t="s">
        <v>38</v>
      </c>
      <c r="Y77" s="160" t="s">
        <v>38</v>
      </c>
      <c r="Z77" s="160" t="s">
        <v>38</v>
      </c>
      <c r="AA77" s="160" t="s">
        <v>38</v>
      </c>
      <c r="AB77" s="160" t="s">
        <v>38</v>
      </c>
      <c r="AC77" s="160" t="s">
        <v>38</v>
      </c>
      <c r="AD77" s="43"/>
      <c r="AE77" s="43"/>
      <c r="AF77" s="43"/>
      <c r="AG77" s="43"/>
      <c r="AH77" s="43"/>
    </row>
    <row r="78" spans="1:34" ht="20.100000000000001" customHeight="1" x14ac:dyDescent="0.2">
      <c r="A78" s="26" t="s">
        <v>8</v>
      </c>
      <c r="B78" s="164">
        <v>8.9985105633460769</v>
      </c>
      <c r="C78" s="164">
        <v>16.040485780845803</v>
      </c>
      <c r="D78" s="164">
        <v>7.4159164384653149</v>
      </c>
      <c r="E78" s="164">
        <v>13.163242304893883</v>
      </c>
      <c r="F78" s="164">
        <v>10.425360081368391</v>
      </c>
      <c r="G78" s="164">
        <v>10.640731822794631</v>
      </c>
      <c r="H78" s="164">
        <v>14.041706414218613</v>
      </c>
      <c r="I78" s="164">
        <v>11.844007110378836</v>
      </c>
      <c r="J78" s="164">
        <v>13.164896457668162</v>
      </c>
      <c r="K78" s="164">
        <v>12.334035812601362</v>
      </c>
      <c r="L78" s="164">
        <v>11.842791893824286</v>
      </c>
      <c r="M78" s="164">
        <v>9.4618173336470903</v>
      </c>
      <c r="N78" s="164">
        <v>19.361977183847905</v>
      </c>
      <c r="O78" s="164">
        <v>5.7384530228937347</v>
      </c>
      <c r="P78" s="164">
        <v>9.2091955833730701</v>
      </c>
      <c r="Q78" s="164">
        <v>10.600209346806722</v>
      </c>
      <c r="R78" s="164">
        <v>8.237024121720987</v>
      </c>
      <c r="S78" s="164">
        <v>7.5090193769048783</v>
      </c>
      <c r="T78" s="164">
        <v>6.1213171806505269</v>
      </c>
      <c r="U78" s="164">
        <v>6.7708716069435368</v>
      </c>
      <c r="V78" s="164">
        <v>6.4080181986181213</v>
      </c>
      <c r="W78" s="164">
        <v>8.2992331201304328</v>
      </c>
      <c r="X78" s="164">
        <v>9.7271100432794562</v>
      </c>
      <c r="Y78" s="164">
        <v>9.9976493062512457</v>
      </c>
      <c r="Z78" s="164">
        <v>8.7676438653637359</v>
      </c>
      <c r="AA78" s="164">
        <v>7.8489298470700604</v>
      </c>
      <c r="AB78" s="164">
        <v>5.6699579305033314</v>
      </c>
      <c r="AC78" s="164">
        <v>3.0092482042044386</v>
      </c>
      <c r="AD78" s="43"/>
      <c r="AE78" s="43"/>
      <c r="AF78" s="43"/>
      <c r="AG78" s="43"/>
      <c r="AH78" s="43"/>
    </row>
    <row r="79" spans="1:34" ht="20.100000000000001" customHeight="1" outlineLevel="1" x14ac:dyDescent="0.2">
      <c r="A79" s="23" t="s">
        <v>57</v>
      </c>
      <c r="B79" s="160"/>
      <c r="C79" s="160"/>
      <c r="D79" s="160"/>
      <c r="E79" s="160"/>
      <c r="F79" s="160"/>
      <c r="G79" s="160"/>
      <c r="H79" s="160"/>
      <c r="I79" s="160"/>
      <c r="J79" s="160"/>
      <c r="K79" s="160"/>
      <c r="L79" s="160"/>
      <c r="M79" s="160"/>
      <c r="N79" s="28">
        <v>18.405886128807389</v>
      </c>
      <c r="O79" s="28">
        <v>6.0917878163059198</v>
      </c>
      <c r="P79" s="28">
        <v>7.5962187847893468</v>
      </c>
      <c r="Q79" s="28">
        <v>9.330906661317357</v>
      </c>
      <c r="R79" s="28">
        <v>7.0439524148668848</v>
      </c>
      <c r="S79" s="28">
        <v>6.360805905625261</v>
      </c>
      <c r="T79" s="28">
        <v>4.9416724391820148</v>
      </c>
      <c r="U79" s="28">
        <v>5.6151027587091829</v>
      </c>
      <c r="V79" s="28">
        <v>5.247818444041318</v>
      </c>
      <c r="W79" s="28">
        <v>7.2500217993701161</v>
      </c>
      <c r="X79" s="28">
        <v>8.8527850598904703</v>
      </c>
      <c r="Y79" s="28">
        <v>9.22671124320979</v>
      </c>
      <c r="Z79" s="28">
        <v>8.3102593995919563</v>
      </c>
      <c r="AA79" s="28">
        <v>5.3248080632685522</v>
      </c>
      <c r="AB79" s="28">
        <v>5.1403704616016794</v>
      </c>
      <c r="AC79" s="28">
        <v>2.3657235195175801</v>
      </c>
      <c r="AD79" s="43"/>
      <c r="AE79" s="43"/>
      <c r="AF79" s="43"/>
      <c r="AG79" s="43"/>
      <c r="AH79" s="43"/>
    </row>
    <row r="80" spans="1:34" ht="20.100000000000001" customHeight="1" outlineLevel="1" x14ac:dyDescent="0.2">
      <c r="A80" s="23" t="s">
        <v>58</v>
      </c>
      <c r="B80" s="160"/>
      <c r="C80" s="160"/>
      <c r="D80" s="160"/>
      <c r="E80" s="160"/>
      <c r="F80" s="160"/>
      <c r="G80" s="160"/>
      <c r="H80" s="160"/>
      <c r="I80" s="160"/>
      <c r="J80" s="160"/>
      <c r="K80" s="160"/>
      <c r="L80" s="160"/>
      <c r="M80" s="160"/>
      <c r="N80" s="28">
        <v>28.770949720670391</v>
      </c>
      <c r="O80" s="28">
        <v>0</v>
      </c>
      <c r="P80" s="28">
        <v>30.11937557392103</v>
      </c>
      <c r="Q80" s="28">
        <v>24.066924066924066</v>
      </c>
      <c r="R80" s="28">
        <v>20.420040485829517</v>
      </c>
      <c r="S80" s="28">
        <v>18.719312602291325</v>
      </c>
      <c r="T80" s="28">
        <v>20.754385964912281</v>
      </c>
      <c r="U80" s="28">
        <v>20.518425983760149</v>
      </c>
      <c r="V80" s="28">
        <v>22.017962391243334</v>
      </c>
      <c r="W80" s="28">
        <v>20.857748410422641</v>
      </c>
      <c r="X80" s="28">
        <v>21.247872943845717</v>
      </c>
      <c r="Y80" s="28">
        <v>16.441940028174685</v>
      </c>
      <c r="Z80" s="28">
        <v>6.1822125813449027</v>
      </c>
      <c r="AA80" s="28">
        <v>39.127272727272725</v>
      </c>
      <c r="AB80" s="28">
        <v>-0.70571630204657732</v>
      </c>
      <c r="AC80" s="28">
        <v>-2.8786307053941909</v>
      </c>
      <c r="AD80" s="43"/>
      <c r="AE80" s="43"/>
      <c r="AF80" s="43"/>
      <c r="AG80" s="43"/>
      <c r="AH80" s="43"/>
    </row>
    <row r="81" spans="1:34" ht="20.100000000000001" customHeight="1" outlineLevel="1" x14ac:dyDescent="0.2">
      <c r="A81" s="23" t="s">
        <v>59</v>
      </c>
      <c r="B81" s="160"/>
      <c r="C81" s="160"/>
      <c r="D81" s="160"/>
      <c r="E81" s="160"/>
      <c r="F81" s="160"/>
      <c r="G81" s="160"/>
      <c r="H81" s="160"/>
      <c r="I81" s="160"/>
      <c r="J81" s="160"/>
      <c r="K81" s="160"/>
      <c r="L81" s="160"/>
      <c r="M81" s="160"/>
      <c r="N81" s="28">
        <v>43.969849246231156</v>
      </c>
      <c r="O81" s="28">
        <v>0</v>
      </c>
      <c r="P81" s="28">
        <v>40.340425531914896</v>
      </c>
      <c r="Q81" s="28">
        <v>38.748043818466357</v>
      </c>
      <c r="R81" s="28">
        <v>35.666912306558586</v>
      </c>
      <c r="S81" s="28">
        <v>33.654038885548204</v>
      </c>
      <c r="T81" s="28">
        <v>29.275077728685975</v>
      </c>
      <c r="U81" s="28">
        <v>28.466098019372559</v>
      </c>
      <c r="V81" s="28">
        <v>26.322434036106554</v>
      </c>
      <c r="W81" s="28">
        <v>26.293582056406841</v>
      </c>
      <c r="X81" s="28">
        <v>23.140172278778387</v>
      </c>
      <c r="Y81" s="28">
        <v>24.045767408599268</v>
      </c>
      <c r="Z81" s="28">
        <v>18.062827225130889</v>
      </c>
      <c r="AA81" s="28">
        <v>67.684478371501271</v>
      </c>
      <c r="AB81" s="28">
        <v>26.743480897513646</v>
      </c>
      <c r="AC81" s="28">
        <v>27.250169185653057</v>
      </c>
      <c r="AD81" s="43"/>
      <c r="AE81" s="43"/>
      <c r="AF81" s="43"/>
      <c r="AG81" s="43"/>
      <c r="AH81" s="43"/>
    </row>
    <row r="82" spans="1:34" ht="20.100000000000001" customHeight="1" outlineLevel="1" x14ac:dyDescent="0.2">
      <c r="A82" s="23" t="s">
        <v>64</v>
      </c>
      <c r="B82" s="160"/>
      <c r="C82" s="160"/>
      <c r="D82" s="160"/>
      <c r="E82" s="160"/>
      <c r="F82" s="160"/>
      <c r="G82" s="160"/>
      <c r="H82" s="160"/>
      <c r="I82" s="160"/>
      <c r="J82" s="160"/>
      <c r="K82" s="160"/>
      <c r="L82" s="160"/>
      <c r="M82" s="160"/>
      <c r="N82" s="160">
        <v>-2100</v>
      </c>
      <c r="O82" s="160">
        <v>-32.432432432432435</v>
      </c>
      <c r="P82" s="160">
        <v>1.6949152542372881</v>
      </c>
      <c r="Q82" s="160">
        <v>-60</v>
      </c>
      <c r="R82" s="160">
        <v>-72.727272727272734</v>
      </c>
      <c r="S82" s="160">
        <v>-63.55140186915888</v>
      </c>
      <c r="T82" s="160">
        <v>-25.142857142857142</v>
      </c>
      <c r="U82" s="160">
        <v>4.7826086956521738</v>
      </c>
      <c r="V82" s="160">
        <v>11.929824561403509</v>
      </c>
      <c r="W82" s="160">
        <v>35.036496350364963</v>
      </c>
      <c r="X82" s="160">
        <v>37.954545454545453</v>
      </c>
      <c r="Y82" s="160">
        <v>44.57593688362919</v>
      </c>
      <c r="Z82" s="160">
        <v>88.63636363636364</v>
      </c>
      <c r="AA82" s="160">
        <v>-36.734693877551024</v>
      </c>
      <c r="AB82" s="160">
        <v>-165.51724137931035</v>
      </c>
      <c r="AC82" s="160">
        <v>-132.69230769230768</v>
      </c>
      <c r="AD82" s="43"/>
      <c r="AE82" s="43"/>
      <c r="AF82" s="43"/>
      <c r="AG82" s="43"/>
      <c r="AH82" s="43"/>
    </row>
    <row r="83" spans="1:34" ht="20.100000000000001" customHeight="1" x14ac:dyDescent="0.2">
      <c r="A83" s="26" t="s">
        <v>142</v>
      </c>
      <c r="B83" s="164">
        <v>19.152492568898445</v>
      </c>
      <c r="C83" s="164">
        <v>15.525572321439324</v>
      </c>
      <c r="D83" s="164">
        <v>6.6267911916725932</v>
      </c>
      <c r="E83" s="164">
        <v>7.8562116232318902</v>
      </c>
      <c r="F83" s="164">
        <v>8.09545100831774</v>
      </c>
      <c r="G83" s="164">
        <v>8.3140187993653019</v>
      </c>
      <c r="H83" s="164">
        <v>11.757426644307575</v>
      </c>
      <c r="I83" s="164">
        <v>10.297091093854904</v>
      </c>
      <c r="J83" s="164">
        <v>9.2743975295079384</v>
      </c>
      <c r="K83" s="164">
        <v>11.34754232208965</v>
      </c>
      <c r="L83" s="164">
        <v>9.9451483524465658</v>
      </c>
      <c r="M83" s="164">
        <v>8.6222850027491855</v>
      </c>
      <c r="N83" s="164">
        <v>10.863702989265466</v>
      </c>
      <c r="O83" s="164">
        <v>12.906363805424055</v>
      </c>
      <c r="P83" s="164">
        <v>8.4257343493002583</v>
      </c>
      <c r="Q83" s="164">
        <v>12.521340925444374</v>
      </c>
      <c r="R83" s="164">
        <v>15.174499383764177</v>
      </c>
      <c r="S83" s="164">
        <v>13.442340971717407</v>
      </c>
      <c r="T83" s="164">
        <v>9.0204924473517529</v>
      </c>
      <c r="U83" s="164">
        <v>8.2563909061375753</v>
      </c>
      <c r="V83" s="164">
        <v>9.8458915162289937</v>
      </c>
      <c r="W83" s="164">
        <v>7.3695067777665537</v>
      </c>
      <c r="X83" s="164">
        <v>7.8834619235997261</v>
      </c>
      <c r="Y83" s="164">
        <v>7.0576892787138368</v>
      </c>
      <c r="Z83" s="164">
        <v>4.615050515585045</v>
      </c>
      <c r="AA83" s="164">
        <v>6.9690558395280613</v>
      </c>
      <c r="AB83" s="164">
        <v>10.626732162899293</v>
      </c>
      <c r="AC83" s="164">
        <v>6.7412408904434242</v>
      </c>
      <c r="AD83" s="43"/>
      <c r="AE83" s="43"/>
      <c r="AF83" s="43"/>
      <c r="AG83" s="43"/>
      <c r="AH83" s="43"/>
    </row>
    <row r="84" spans="1:34" ht="20.100000000000001" customHeight="1" outlineLevel="1" x14ac:dyDescent="0.2">
      <c r="A84" s="23" t="s">
        <v>57</v>
      </c>
      <c r="B84" s="160"/>
      <c r="C84" s="160"/>
      <c r="D84" s="160"/>
      <c r="E84" s="160"/>
      <c r="F84" s="160"/>
      <c r="G84" s="160"/>
      <c r="H84" s="160"/>
      <c r="I84" s="160"/>
      <c r="J84" s="160"/>
      <c r="K84" s="160"/>
      <c r="L84" s="160"/>
      <c r="M84" s="160"/>
      <c r="N84" s="28">
        <v>1.7701303566683866</v>
      </c>
      <c r="O84" s="28">
        <v>8.8658441076943806</v>
      </c>
      <c r="P84" s="28">
        <v>6.4358759276844237</v>
      </c>
      <c r="Q84" s="28">
        <v>10.843827731057591</v>
      </c>
      <c r="R84" s="28">
        <v>13.485023366523535</v>
      </c>
      <c r="S84" s="28">
        <v>13.829775069058741</v>
      </c>
      <c r="T84" s="28">
        <v>9.0557447987912187</v>
      </c>
      <c r="U84" s="28">
        <v>8.071178853951265</v>
      </c>
      <c r="V84" s="28">
        <v>9.7860309045401301</v>
      </c>
      <c r="W84" s="28">
        <v>7.3317639125044529</v>
      </c>
      <c r="X84" s="28">
        <v>7.4252034589437512</v>
      </c>
      <c r="Y84" s="28">
        <v>7.0179705221684436</v>
      </c>
      <c r="Z84" s="28">
        <v>0.31264758188104613</v>
      </c>
      <c r="AA84" s="28">
        <v>4.4500461359989458</v>
      </c>
      <c r="AB84" s="28">
        <v>8.5146368372811008</v>
      </c>
      <c r="AC84" s="28">
        <v>4.8570130387060688</v>
      </c>
      <c r="AD84" s="43"/>
      <c r="AE84" s="43"/>
      <c r="AF84" s="43"/>
      <c r="AG84" s="43"/>
      <c r="AH84" s="43"/>
    </row>
    <row r="85" spans="1:34" ht="20.100000000000001" customHeight="1" outlineLevel="1" x14ac:dyDescent="0.2">
      <c r="A85" s="23" t="s">
        <v>58</v>
      </c>
      <c r="B85" s="160"/>
      <c r="C85" s="160"/>
      <c r="D85" s="160"/>
      <c r="E85" s="160"/>
      <c r="F85" s="160"/>
      <c r="G85" s="160"/>
      <c r="H85" s="160"/>
      <c r="I85" s="160"/>
      <c r="J85" s="160"/>
      <c r="K85" s="160"/>
      <c r="L85" s="160"/>
      <c r="M85" s="160"/>
      <c r="N85" s="28">
        <v>2445.2794561933347</v>
      </c>
      <c r="O85" s="28">
        <v>142.98312434079392</v>
      </c>
      <c r="P85" s="28">
        <v>28.878473799397554</v>
      </c>
      <c r="Q85" s="28">
        <v>8.255763018123595</v>
      </c>
      <c r="R85" s="28">
        <v>11.926455372790945</v>
      </c>
      <c r="S85" s="28">
        <v>6.4496916178130714</v>
      </c>
      <c r="T85" s="28">
        <v>24.049936203748295</v>
      </c>
      <c r="U85" s="28">
        <v>26.598266313141721</v>
      </c>
      <c r="V85" s="28">
        <v>30.489072781163003</v>
      </c>
      <c r="W85" s="28">
        <v>24.457846205751057</v>
      </c>
      <c r="X85" s="28">
        <v>26.039169556346518</v>
      </c>
      <c r="Y85" s="28">
        <v>21.663931610884244</v>
      </c>
      <c r="Z85" s="28">
        <v>-59.659638867045359</v>
      </c>
      <c r="AA85" s="28">
        <v>-6.8523542533308204</v>
      </c>
      <c r="AB85" s="28">
        <v>-7.7706220662916365</v>
      </c>
      <c r="AC85" s="28">
        <v>-4.2607134276646477</v>
      </c>
      <c r="AD85" s="43"/>
      <c r="AE85" s="43"/>
      <c r="AF85" s="43"/>
      <c r="AG85" s="43"/>
      <c r="AH85" s="43"/>
    </row>
    <row r="86" spans="1:34" ht="20.100000000000001" customHeight="1" outlineLevel="1" x14ac:dyDescent="0.2">
      <c r="A86" s="23" t="s">
        <v>59</v>
      </c>
      <c r="B86" s="160"/>
      <c r="C86" s="160"/>
      <c r="D86" s="160"/>
      <c r="E86" s="160"/>
      <c r="F86" s="160"/>
      <c r="G86" s="160"/>
      <c r="H86" s="160"/>
      <c r="I86" s="160"/>
      <c r="J86" s="160"/>
      <c r="K86" s="160"/>
      <c r="L86" s="160"/>
      <c r="M86" s="160"/>
      <c r="N86" s="28">
        <v>1021.543036510821</v>
      </c>
      <c r="O86" s="28">
        <v>13.555433068847499</v>
      </c>
      <c r="P86" s="28">
        <v>32.130501544780138</v>
      </c>
      <c r="Q86" s="28">
        <v>41.277740719366228</v>
      </c>
      <c r="R86" s="28">
        <v>34.420963357111333</v>
      </c>
      <c r="S86" s="28">
        <v>-0.26714006503538618</v>
      </c>
      <c r="T86" s="28">
        <v>10.142782327868387</v>
      </c>
      <c r="U86" s="28">
        <v>9.4347789020847319</v>
      </c>
      <c r="V86" s="28">
        <v>11.350276797759378</v>
      </c>
      <c r="W86" s="28">
        <v>12.038581815642232</v>
      </c>
      <c r="X86" s="28">
        <v>11.702496169842767</v>
      </c>
      <c r="Y86" s="28">
        <v>12.788186119539143</v>
      </c>
      <c r="Z86" s="28">
        <v>151.45609615979495</v>
      </c>
      <c r="AA86" s="28">
        <v>54.910371607892706</v>
      </c>
      <c r="AB86" s="28">
        <v>43.193480863337555</v>
      </c>
      <c r="AC86" s="28">
        <v>39.40805423959003</v>
      </c>
      <c r="AD86" s="43"/>
      <c r="AE86" s="43"/>
      <c r="AF86" s="43"/>
      <c r="AG86" s="43"/>
      <c r="AH86" s="43"/>
    </row>
    <row r="87" spans="1:34" ht="20.100000000000001" customHeight="1" outlineLevel="1" x14ac:dyDescent="0.2">
      <c r="A87" s="23" t="s">
        <v>64</v>
      </c>
      <c r="B87" s="160"/>
      <c r="C87" s="160"/>
      <c r="D87" s="160"/>
      <c r="E87" s="160"/>
      <c r="F87" s="160"/>
      <c r="G87" s="160"/>
      <c r="H87" s="160"/>
      <c r="I87" s="160"/>
      <c r="J87" s="160"/>
      <c r="K87" s="160"/>
      <c r="L87" s="160"/>
      <c r="M87" s="160"/>
      <c r="N87" s="160">
        <v>-261.07784431135718</v>
      </c>
      <c r="O87" s="160">
        <v>43.813952455996301</v>
      </c>
      <c r="P87" s="160">
        <v>14.497259497259179</v>
      </c>
      <c r="Q87" s="160">
        <v>22.372775522947244</v>
      </c>
      <c r="R87" s="160">
        <v>30.86439537194315</v>
      </c>
      <c r="S87" s="160">
        <v>-1.435373241540753</v>
      </c>
      <c r="T87" s="160">
        <v>-35.253273829929505</v>
      </c>
      <c r="U87" s="160">
        <v>-24.913412216305908</v>
      </c>
      <c r="V87" s="160">
        <v>-37.268402544172126</v>
      </c>
      <c r="W87" s="160">
        <v>-34.594334609461576</v>
      </c>
      <c r="X87" s="160">
        <v>-14.263927201242785</v>
      </c>
      <c r="Y87" s="160">
        <v>-26.312835332152403</v>
      </c>
      <c r="Z87" s="160">
        <v>99.004975124379001</v>
      </c>
      <c r="AA87" s="160">
        <v>60.499338297746341</v>
      </c>
      <c r="AB87" s="160">
        <v>50.367488588512259</v>
      </c>
      <c r="AC87" s="160">
        <v>45.035995817245819</v>
      </c>
      <c r="AD87" s="43"/>
      <c r="AE87" s="43"/>
      <c r="AF87" s="43"/>
      <c r="AG87" s="43"/>
      <c r="AH87" s="43"/>
    </row>
    <row r="88" spans="1:34" ht="20.100000000000001" customHeight="1" x14ac:dyDescent="0.2">
      <c r="A88" s="26" t="s">
        <v>9</v>
      </c>
      <c r="B88" s="164">
        <v>22.226596544579028</v>
      </c>
      <c r="C88" s="164">
        <v>18.353894973695763</v>
      </c>
      <c r="D88" s="164">
        <v>9.7632456948608315</v>
      </c>
      <c r="E88" s="164">
        <v>15.597772360500805</v>
      </c>
      <c r="F88" s="164">
        <v>13.77620713751825</v>
      </c>
      <c r="G88" s="164">
        <v>11.92415844267914</v>
      </c>
      <c r="H88" s="164">
        <v>12.882482046717207</v>
      </c>
      <c r="I88" s="164">
        <v>11.461644918956971</v>
      </c>
      <c r="J88" s="164">
        <v>10.454444023732158</v>
      </c>
      <c r="K88" s="164">
        <v>11.203250383200276</v>
      </c>
      <c r="L88" s="164">
        <v>9.9094496151795681</v>
      </c>
      <c r="M88" s="164">
        <v>11.036372854970747</v>
      </c>
      <c r="N88" s="164">
        <v>14.610515066032859</v>
      </c>
      <c r="O88" s="164">
        <v>10.041528228115613</v>
      </c>
      <c r="P88" s="164">
        <v>13.106294142849768</v>
      </c>
      <c r="Q88" s="164">
        <v>10.480744389964762</v>
      </c>
      <c r="R88" s="164">
        <v>15.382127114093723</v>
      </c>
      <c r="S88" s="164">
        <v>14.636115656745403</v>
      </c>
      <c r="T88" s="164">
        <v>14.419282488351129</v>
      </c>
      <c r="U88" s="164">
        <v>14.119840403834989</v>
      </c>
      <c r="V88" s="164">
        <v>16.026296943060895</v>
      </c>
      <c r="W88" s="164">
        <v>15.610786972195376</v>
      </c>
      <c r="X88" s="164">
        <v>14.977048558903812</v>
      </c>
      <c r="Y88" s="164">
        <v>10.865753286727141</v>
      </c>
      <c r="Z88" s="164">
        <v>-1.6175501986994376</v>
      </c>
      <c r="AA88" s="164">
        <v>3.6289335056974381</v>
      </c>
      <c r="AB88" s="164">
        <v>5.9364622749004736</v>
      </c>
      <c r="AC88" s="164">
        <v>7.4946304386164471</v>
      </c>
      <c r="AD88" s="43"/>
      <c r="AE88" s="43"/>
      <c r="AF88" s="43"/>
      <c r="AG88" s="43"/>
      <c r="AH88" s="43"/>
    </row>
    <row r="89" spans="1:34" ht="20.100000000000001" customHeight="1" outlineLevel="1" x14ac:dyDescent="0.2">
      <c r="A89" s="23" t="s">
        <v>57</v>
      </c>
      <c r="B89" s="160"/>
      <c r="C89" s="160"/>
      <c r="D89" s="160"/>
      <c r="E89" s="160"/>
      <c r="F89" s="160"/>
      <c r="G89" s="160"/>
      <c r="H89" s="160"/>
      <c r="I89" s="160"/>
      <c r="J89" s="160"/>
      <c r="K89" s="160"/>
      <c r="L89" s="160"/>
      <c r="M89" s="160"/>
      <c r="N89" s="28">
        <v>14.118041730835461</v>
      </c>
      <c r="O89" s="28">
        <v>9.77072230801177</v>
      </c>
      <c r="P89" s="28">
        <v>12.846540203588081</v>
      </c>
      <c r="Q89" s="28">
        <v>10.21831283231062</v>
      </c>
      <c r="R89" s="28">
        <v>15.039742140495518</v>
      </c>
      <c r="S89" s="28">
        <v>14.106817528711735</v>
      </c>
      <c r="T89" s="28">
        <v>13.725898493906135</v>
      </c>
      <c r="U89" s="28">
        <v>13.532808435461479</v>
      </c>
      <c r="V89" s="28">
        <v>15.593160504026395</v>
      </c>
      <c r="W89" s="28">
        <v>15.282263981497323</v>
      </c>
      <c r="X89" s="28">
        <v>14.741204066449866</v>
      </c>
      <c r="Y89" s="28">
        <v>10.175877547612309</v>
      </c>
      <c r="Z89" s="28">
        <v>-1.1323126109326309</v>
      </c>
      <c r="AA89" s="28">
        <v>3.6301003137228824</v>
      </c>
      <c r="AB89" s="28">
        <v>5.971205614957098</v>
      </c>
      <c r="AC89" s="28">
        <v>7.5402255631958202</v>
      </c>
      <c r="AD89" s="43"/>
      <c r="AE89" s="43"/>
      <c r="AF89" s="43"/>
      <c r="AG89" s="43"/>
      <c r="AH89" s="43"/>
    </row>
    <row r="90" spans="1:34" ht="20.100000000000001" customHeight="1" outlineLevel="1" x14ac:dyDescent="0.2">
      <c r="A90" s="23" t="s">
        <v>58</v>
      </c>
      <c r="B90" s="160"/>
      <c r="C90" s="160"/>
      <c r="D90" s="160"/>
      <c r="E90" s="160"/>
      <c r="F90" s="160"/>
      <c r="G90" s="160"/>
      <c r="H90" s="160"/>
      <c r="I90" s="160"/>
      <c r="J90" s="160"/>
      <c r="K90" s="160"/>
      <c r="L90" s="160"/>
      <c r="M90" s="160"/>
      <c r="N90" s="28">
        <v>14.041911021400457</v>
      </c>
      <c r="O90" s="28">
        <v>4.6551001357407618</v>
      </c>
      <c r="P90" s="28">
        <v>7.75360223868792</v>
      </c>
      <c r="Q90" s="28">
        <v>3.591936148451695</v>
      </c>
      <c r="R90" s="28">
        <v>16.442553285349014</v>
      </c>
      <c r="S90" s="28">
        <v>19.487830506741783</v>
      </c>
      <c r="T90" s="28">
        <v>22.70350305975429</v>
      </c>
      <c r="U90" s="28">
        <v>20.456540133500472</v>
      </c>
      <c r="V90" s="28">
        <v>19.110301810140381</v>
      </c>
      <c r="W90" s="28">
        <v>17.096196256428403</v>
      </c>
      <c r="X90" s="28">
        <v>14.51447186048731</v>
      </c>
      <c r="Y90" s="28">
        <v>17.811087302474018</v>
      </c>
      <c r="Z90" s="28">
        <v>-27.316504542306159</v>
      </c>
      <c r="AA90" s="28">
        <v>-10.615261501532604</v>
      </c>
      <c r="AB90" s="28">
        <v>-9.8021746219590948</v>
      </c>
      <c r="AC90" s="28">
        <v>-5.7881219245698068</v>
      </c>
      <c r="AD90" s="43"/>
      <c r="AE90" s="43"/>
      <c r="AF90" s="43"/>
      <c r="AG90" s="43"/>
      <c r="AH90" s="43"/>
    </row>
    <row r="91" spans="1:34" ht="20.100000000000001" customHeight="1" outlineLevel="1" x14ac:dyDescent="0.2">
      <c r="A91" s="23" t="s">
        <v>59</v>
      </c>
      <c r="B91" s="160"/>
      <c r="C91" s="160"/>
      <c r="D91" s="160"/>
      <c r="E91" s="160"/>
      <c r="F91" s="160"/>
      <c r="G91" s="160"/>
      <c r="H91" s="160"/>
      <c r="I91" s="160"/>
      <c r="J91" s="160"/>
      <c r="K91" s="160"/>
      <c r="L91" s="160"/>
      <c r="M91" s="160"/>
      <c r="N91" s="28">
        <v>32.620851521933488</v>
      </c>
      <c r="O91" s="28">
        <v>26.62132216221838</v>
      </c>
      <c r="P91" s="28">
        <v>29.026331362024848</v>
      </c>
      <c r="Q91" s="28">
        <v>27.860576869421287</v>
      </c>
      <c r="R91" s="28">
        <v>24.523685080528811</v>
      </c>
      <c r="S91" s="28">
        <v>24.754944253697452</v>
      </c>
      <c r="T91" s="28">
        <v>25.197287749709787</v>
      </c>
      <c r="U91" s="28">
        <v>23.804845661637586</v>
      </c>
      <c r="V91" s="28">
        <v>24.862689691139419</v>
      </c>
      <c r="W91" s="28">
        <v>23.394659488424228</v>
      </c>
      <c r="X91" s="28">
        <v>22.291322982966427</v>
      </c>
      <c r="Y91" s="28">
        <v>23.343694505964546</v>
      </c>
      <c r="Z91" s="28">
        <v>15.498645877510334</v>
      </c>
      <c r="AA91" s="28">
        <v>20.08673203045533</v>
      </c>
      <c r="AB91" s="28">
        <v>23.265778773465822</v>
      </c>
      <c r="AC91" s="28">
        <v>20.452020559282381</v>
      </c>
      <c r="AD91" s="43"/>
      <c r="AE91" s="43"/>
      <c r="AF91" s="43"/>
      <c r="AG91" s="43"/>
      <c r="AH91" s="43"/>
    </row>
    <row r="92" spans="1:34" ht="20.100000000000001" customHeight="1" outlineLevel="1" x14ac:dyDescent="0.2">
      <c r="A92" s="23" t="s">
        <v>64</v>
      </c>
      <c r="B92" s="160"/>
      <c r="C92" s="160"/>
      <c r="D92" s="160"/>
      <c r="E92" s="160"/>
      <c r="F92" s="160"/>
      <c r="G92" s="160"/>
      <c r="H92" s="160"/>
      <c r="I92" s="160"/>
      <c r="J92" s="160"/>
      <c r="K92" s="160"/>
      <c r="L92" s="160"/>
      <c r="M92" s="160"/>
      <c r="N92" s="160" t="s">
        <v>38</v>
      </c>
      <c r="O92" s="160" t="s">
        <v>38</v>
      </c>
      <c r="P92" s="160" t="s">
        <v>38</v>
      </c>
      <c r="Q92" s="160" t="s">
        <v>38</v>
      </c>
      <c r="R92" s="160" t="s">
        <v>38</v>
      </c>
      <c r="S92" s="160" t="s">
        <v>38</v>
      </c>
      <c r="T92" s="160" t="s">
        <v>38</v>
      </c>
      <c r="U92" s="160" t="s">
        <v>38</v>
      </c>
      <c r="V92" s="160" t="s">
        <v>38</v>
      </c>
      <c r="W92" s="160" t="s">
        <v>38</v>
      </c>
      <c r="X92" s="160" t="s">
        <v>38</v>
      </c>
      <c r="Y92" s="160" t="s">
        <v>38</v>
      </c>
      <c r="Z92" s="160" t="s">
        <v>38</v>
      </c>
      <c r="AA92" s="160" t="s">
        <v>38</v>
      </c>
      <c r="AB92" s="160" t="s">
        <v>38</v>
      </c>
      <c r="AC92" s="160" t="s">
        <v>38</v>
      </c>
      <c r="AD92" s="43"/>
      <c r="AE92" s="43"/>
      <c r="AF92" s="43"/>
      <c r="AG92" s="43"/>
      <c r="AH92" s="43"/>
    </row>
    <row r="93" spans="1:34" ht="20.100000000000001" customHeight="1" x14ac:dyDescent="0.2">
      <c r="A93" s="26" t="s">
        <v>136</v>
      </c>
      <c r="B93" s="164">
        <v>21.866971374021613</v>
      </c>
      <c r="C93" s="164">
        <v>16.529987919913594</v>
      </c>
      <c r="D93" s="164">
        <v>9.2243293520796144</v>
      </c>
      <c r="E93" s="164">
        <v>17.451940207255859</v>
      </c>
      <c r="F93" s="164">
        <v>12.909178330138989</v>
      </c>
      <c r="G93" s="164">
        <v>10.849374781407681</v>
      </c>
      <c r="H93" s="164">
        <v>7.9951603443446277</v>
      </c>
      <c r="I93" s="164">
        <v>13.584244118240461</v>
      </c>
      <c r="J93" s="164">
        <v>14.439946346017932</v>
      </c>
      <c r="K93" s="164">
        <v>16.802038413549202</v>
      </c>
      <c r="L93" s="164">
        <v>16.246806508000539</v>
      </c>
      <c r="M93" s="164">
        <v>13.517228207989163</v>
      </c>
      <c r="N93" s="164">
        <v>-15.328798522353832</v>
      </c>
      <c r="O93" s="164">
        <v>-4.6928144935186662</v>
      </c>
      <c r="P93" s="164">
        <v>2.1508643528466842</v>
      </c>
      <c r="Q93" s="164">
        <v>2.2826074556557443</v>
      </c>
      <c r="R93" s="164">
        <v>3.5696883121210203</v>
      </c>
      <c r="S93" s="164">
        <v>6.5161253912152128</v>
      </c>
      <c r="T93" s="164">
        <v>12.628193346811257</v>
      </c>
      <c r="U93" s="164">
        <v>7.2032309445604303</v>
      </c>
      <c r="V93" s="164">
        <v>7.1220952902875752</v>
      </c>
      <c r="W93" s="164">
        <v>5.0140984025157183</v>
      </c>
      <c r="X93" s="164">
        <v>5.983980601512024</v>
      </c>
      <c r="Y93" s="164">
        <v>6.7334137249080834</v>
      </c>
      <c r="Z93" s="164">
        <v>17.177890461555716</v>
      </c>
      <c r="AA93" s="164">
        <v>12.845847909215491</v>
      </c>
      <c r="AB93" s="164">
        <v>13.431324517814309</v>
      </c>
      <c r="AC93" s="164">
        <v>9.5927736016863872</v>
      </c>
      <c r="AD93" s="43"/>
      <c r="AE93" s="43"/>
      <c r="AF93" s="43"/>
      <c r="AG93" s="43"/>
      <c r="AH93" s="43"/>
    </row>
    <row r="94" spans="1:34" ht="20.100000000000001" customHeight="1" outlineLevel="1" x14ac:dyDescent="0.2">
      <c r="A94" s="23" t="s">
        <v>57</v>
      </c>
      <c r="B94" s="160"/>
      <c r="C94" s="160"/>
      <c r="D94" s="160"/>
      <c r="E94" s="160"/>
      <c r="F94" s="160"/>
      <c r="G94" s="160"/>
      <c r="H94" s="160"/>
      <c r="I94" s="160"/>
      <c r="J94" s="160"/>
      <c r="K94" s="160"/>
      <c r="L94" s="160"/>
      <c r="M94" s="160"/>
      <c r="N94" s="28">
        <v>-14.737421654339872</v>
      </c>
      <c r="O94" s="28">
        <v>-4.7733441755523334</v>
      </c>
      <c r="P94" s="28">
        <v>2.485049568542355</v>
      </c>
      <c r="Q94" s="28">
        <v>2.9015925189121727</v>
      </c>
      <c r="R94" s="28">
        <v>3.9311240547248332</v>
      </c>
      <c r="S94" s="28">
        <v>6.7405229243423044</v>
      </c>
      <c r="T94" s="28">
        <v>13.882178551375649</v>
      </c>
      <c r="U94" s="28">
        <v>7.0418308789995701</v>
      </c>
      <c r="V94" s="28">
        <v>7.1039223568800338</v>
      </c>
      <c r="W94" s="28">
        <v>3.9017809596613984</v>
      </c>
      <c r="X94" s="28">
        <v>4.6890805998052567</v>
      </c>
      <c r="Y94" s="28">
        <v>6.7868224608138359</v>
      </c>
      <c r="Z94" s="28">
        <v>16.714580451175895</v>
      </c>
      <c r="AA94" s="28">
        <v>13.564515110604686</v>
      </c>
      <c r="AB94" s="28">
        <v>14.354248143592491</v>
      </c>
      <c r="AC94" s="28">
        <v>9.8967737604033506</v>
      </c>
      <c r="AD94" s="43"/>
      <c r="AE94" s="43"/>
      <c r="AF94" s="43"/>
      <c r="AG94" s="43"/>
      <c r="AH94" s="43"/>
    </row>
    <row r="95" spans="1:34" ht="20.100000000000001" customHeight="1" outlineLevel="1" x14ac:dyDescent="0.2">
      <c r="A95" s="23" t="s">
        <v>58</v>
      </c>
      <c r="B95" s="160"/>
      <c r="C95" s="160"/>
      <c r="D95" s="160"/>
      <c r="E95" s="160"/>
      <c r="F95" s="160"/>
      <c r="G95" s="160"/>
      <c r="H95" s="160"/>
      <c r="I95" s="160"/>
      <c r="J95" s="160"/>
      <c r="K95" s="160"/>
      <c r="L95" s="160"/>
      <c r="M95" s="160"/>
      <c r="N95" s="28">
        <v>-21.591774562071528</v>
      </c>
      <c r="O95" s="28">
        <v>-9.9289290340651153</v>
      </c>
      <c r="P95" s="28">
        <v>-5.3973186029115414</v>
      </c>
      <c r="Q95" s="28">
        <v>-9.9879822136764318</v>
      </c>
      <c r="R95" s="28">
        <v>-6.3245440980600174</v>
      </c>
      <c r="S95" s="28">
        <v>-5.5879729901897282</v>
      </c>
      <c r="T95" s="28">
        <v>-3.3805139979801226</v>
      </c>
      <c r="U95" s="28">
        <v>-7.9012605802446428E-2</v>
      </c>
      <c r="V95" s="28">
        <v>2.2541983766880418</v>
      </c>
      <c r="W95" s="28">
        <v>8.4211785026240449</v>
      </c>
      <c r="X95" s="28">
        <v>10.124591895525123</v>
      </c>
      <c r="Y95" s="28">
        <v>2.9951053684249449</v>
      </c>
      <c r="Z95" s="28">
        <v>13.890237979602036</v>
      </c>
      <c r="AA95" s="28">
        <v>9.0682940101840028</v>
      </c>
      <c r="AB95" s="28">
        <v>5.3976556865679104</v>
      </c>
      <c r="AC95" s="28">
        <v>11.585601943951193</v>
      </c>
      <c r="AD95" s="43"/>
      <c r="AE95" s="43"/>
      <c r="AF95" s="43"/>
      <c r="AG95" s="43"/>
      <c r="AH95" s="43"/>
    </row>
    <row r="96" spans="1:34" ht="20.100000000000001" customHeight="1" outlineLevel="1" x14ac:dyDescent="0.2">
      <c r="A96" s="23" t="s">
        <v>59</v>
      </c>
      <c r="B96" s="160"/>
      <c r="C96" s="160"/>
      <c r="D96" s="160"/>
      <c r="E96" s="160"/>
      <c r="F96" s="160"/>
      <c r="G96" s="160"/>
      <c r="H96" s="160"/>
      <c r="I96" s="160"/>
      <c r="J96" s="160"/>
      <c r="K96" s="160"/>
      <c r="L96" s="160"/>
      <c r="M96" s="160"/>
      <c r="N96" s="28">
        <v>-16.597696564790343</v>
      </c>
      <c r="O96" s="28">
        <v>2.7732257657884722</v>
      </c>
      <c r="P96" s="28">
        <v>5.9237903554818105</v>
      </c>
      <c r="Q96" s="28">
        <v>7.5943253015373537</v>
      </c>
      <c r="R96" s="28">
        <v>9.6944266349148283</v>
      </c>
      <c r="S96" s="28">
        <v>17.025621267578501</v>
      </c>
      <c r="T96" s="28">
        <v>13.509282399861533</v>
      </c>
      <c r="U96" s="28">
        <v>17.669351537831822</v>
      </c>
      <c r="V96" s="28">
        <v>12.527970614541859</v>
      </c>
      <c r="W96" s="28">
        <v>17.763150520640693</v>
      </c>
      <c r="X96" s="28">
        <v>20.796142852720539</v>
      </c>
      <c r="Y96" s="28">
        <v>9.873875110059096</v>
      </c>
      <c r="Z96" s="28">
        <v>27.746891439502626</v>
      </c>
      <c r="AA96" s="28">
        <v>7.0471673685214764</v>
      </c>
      <c r="AB96" s="28">
        <v>9.1813240895279655</v>
      </c>
      <c r="AC96" s="28">
        <v>3.5548002308728317</v>
      </c>
      <c r="AD96" s="43"/>
      <c r="AE96" s="43"/>
      <c r="AF96" s="43"/>
      <c r="AG96" s="43"/>
      <c r="AH96" s="43"/>
    </row>
    <row r="97" spans="1:34" ht="20.100000000000001" customHeight="1" outlineLevel="1" x14ac:dyDescent="0.2">
      <c r="A97" s="23" t="s">
        <v>64</v>
      </c>
      <c r="B97" s="160"/>
      <c r="C97" s="160"/>
      <c r="D97" s="160"/>
      <c r="E97" s="160"/>
      <c r="F97" s="160"/>
      <c r="G97" s="160"/>
      <c r="H97" s="160"/>
      <c r="I97" s="160"/>
      <c r="J97" s="160"/>
      <c r="K97" s="160"/>
      <c r="L97" s="160"/>
      <c r="M97" s="160"/>
      <c r="N97" s="160" t="s">
        <v>38</v>
      </c>
      <c r="O97" s="160" t="s">
        <v>38</v>
      </c>
      <c r="P97" s="160" t="s">
        <v>38</v>
      </c>
      <c r="Q97" s="160" t="s">
        <v>38</v>
      </c>
      <c r="R97" s="160" t="s">
        <v>38</v>
      </c>
      <c r="S97" s="160" t="s">
        <v>38</v>
      </c>
      <c r="T97" s="160" t="s">
        <v>38</v>
      </c>
      <c r="U97" s="160" t="s">
        <v>38</v>
      </c>
      <c r="V97" s="160" t="s">
        <v>38</v>
      </c>
      <c r="W97" s="160" t="s">
        <v>38</v>
      </c>
      <c r="X97" s="160" t="s">
        <v>38</v>
      </c>
      <c r="Y97" s="160" t="s">
        <v>38</v>
      </c>
      <c r="Z97" s="160" t="s">
        <v>38</v>
      </c>
      <c r="AA97" s="160" t="s">
        <v>38</v>
      </c>
      <c r="AB97" s="160" t="s">
        <v>38</v>
      </c>
      <c r="AC97" s="160" t="s">
        <v>38</v>
      </c>
      <c r="AD97" s="43"/>
      <c r="AE97" s="43"/>
      <c r="AF97" s="43"/>
      <c r="AG97" s="43"/>
      <c r="AH97" s="43"/>
    </row>
    <row r="98" spans="1:34" ht="20.100000000000001" customHeight="1" x14ac:dyDescent="0.2">
      <c r="A98" s="26" t="s">
        <v>10</v>
      </c>
      <c r="B98" s="164">
        <v>6.9916236145888861</v>
      </c>
      <c r="C98" s="164">
        <v>2.7742447940632387</v>
      </c>
      <c r="D98" s="164">
        <v>4.8982901313325273</v>
      </c>
      <c r="E98" s="164">
        <v>7.0657247203006905</v>
      </c>
      <c r="F98" s="164">
        <v>12.668856258829804</v>
      </c>
      <c r="G98" s="164">
        <v>11.299125108856495</v>
      </c>
      <c r="H98" s="164">
        <v>16.117742136218265</v>
      </c>
      <c r="I98" s="164">
        <v>13.863833695113001</v>
      </c>
      <c r="J98" s="164">
        <v>13.352793527959131</v>
      </c>
      <c r="K98" s="164">
        <v>14.463245529463492</v>
      </c>
      <c r="L98" s="164">
        <v>12.928784756396725</v>
      </c>
      <c r="M98" s="164">
        <v>14.727026184376998</v>
      </c>
      <c r="N98" s="164">
        <v>23.192627985260682</v>
      </c>
      <c r="O98" s="164">
        <v>22.765793162555305</v>
      </c>
      <c r="P98" s="164">
        <v>15.002728084513018</v>
      </c>
      <c r="Q98" s="164">
        <v>15.982703415816612</v>
      </c>
      <c r="R98" s="164">
        <v>10.011206484974759</v>
      </c>
      <c r="S98" s="164">
        <v>10.386883959594615</v>
      </c>
      <c r="T98" s="164">
        <v>6.9204716062773519</v>
      </c>
      <c r="U98" s="164">
        <v>6.0091786977191974</v>
      </c>
      <c r="V98" s="164">
        <v>8.0111237812567673</v>
      </c>
      <c r="W98" s="164">
        <v>8.2626372871935203</v>
      </c>
      <c r="X98" s="164">
        <v>7.2948454805418219</v>
      </c>
      <c r="Y98" s="164">
        <v>6.2685908937104013</v>
      </c>
      <c r="Z98" s="164">
        <v>-1.2871379804155982</v>
      </c>
      <c r="AA98" s="164">
        <v>-3.5561950486850322</v>
      </c>
      <c r="AB98" s="164">
        <v>4.6974918851984544</v>
      </c>
      <c r="AC98" s="164">
        <v>5.5086657946198532</v>
      </c>
      <c r="AD98" s="43"/>
      <c r="AE98" s="43"/>
      <c r="AF98" s="43"/>
      <c r="AG98" s="43"/>
      <c r="AH98" s="43"/>
    </row>
    <row r="99" spans="1:34" ht="20.100000000000001" customHeight="1" outlineLevel="1" x14ac:dyDescent="0.2">
      <c r="A99" s="23" t="s">
        <v>57</v>
      </c>
      <c r="B99" s="160"/>
      <c r="C99" s="160"/>
      <c r="D99" s="160"/>
      <c r="E99" s="160"/>
      <c r="F99" s="160"/>
      <c r="G99" s="160"/>
      <c r="H99" s="160"/>
      <c r="I99" s="160"/>
      <c r="J99" s="160"/>
      <c r="K99" s="160"/>
      <c r="L99" s="160"/>
      <c r="M99" s="160"/>
      <c r="N99" s="28">
        <v>21.590887388634808</v>
      </c>
      <c r="O99" s="28">
        <v>22.276157797937724</v>
      </c>
      <c r="P99" s="28">
        <v>13.887356828710351</v>
      </c>
      <c r="Q99" s="28">
        <v>15.288958788787394</v>
      </c>
      <c r="R99" s="28">
        <v>9.0824277235662212</v>
      </c>
      <c r="S99" s="28">
        <v>9.5346091839875431</v>
      </c>
      <c r="T99" s="28">
        <v>5.8620023205128202</v>
      </c>
      <c r="U99" s="28">
        <v>5.0321034349100735</v>
      </c>
      <c r="V99" s="28">
        <v>7.1131612231326793</v>
      </c>
      <c r="W99" s="28">
        <v>7.3102404981200815</v>
      </c>
      <c r="X99" s="28">
        <v>6.3495369112737432</v>
      </c>
      <c r="Y99" s="28">
        <v>5.1752106514670109</v>
      </c>
      <c r="Z99" s="28">
        <v>-2.877971156479699</v>
      </c>
      <c r="AA99" s="28">
        <v>-5.3298181396131845</v>
      </c>
      <c r="AB99" s="28">
        <v>3.1607271178300991</v>
      </c>
      <c r="AC99" s="28">
        <v>3.9647484779163427</v>
      </c>
      <c r="AD99" s="43"/>
      <c r="AE99" s="43"/>
      <c r="AF99" s="43"/>
      <c r="AG99" s="43"/>
      <c r="AH99" s="43"/>
    </row>
    <row r="100" spans="1:34" ht="20.100000000000001" customHeight="1" outlineLevel="1" x14ac:dyDescent="0.2">
      <c r="A100" s="23" t="s">
        <v>58</v>
      </c>
      <c r="B100" s="160"/>
      <c r="C100" s="160"/>
      <c r="D100" s="160"/>
      <c r="E100" s="160"/>
      <c r="F100" s="160"/>
      <c r="G100" s="160"/>
      <c r="H100" s="160"/>
      <c r="I100" s="160"/>
      <c r="J100" s="160"/>
      <c r="K100" s="160"/>
      <c r="L100" s="160"/>
      <c r="M100" s="160"/>
      <c r="N100" s="28">
        <v>55.882946131016858</v>
      </c>
      <c r="O100" s="28">
        <v>12.443875376701186</v>
      </c>
      <c r="P100" s="28">
        <v>28.512892635301792</v>
      </c>
      <c r="Q100" s="28">
        <v>12.281970510951041</v>
      </c>
      <c r="R100" s="28">
        <v>13.348615709974975</v>
      </c>
      <c r="S100" s="28">
        <v>13.593517586858372</v>
      </c>
      <c r="T100" s="28">
        <v>17.578970185208341</v>
      </c>
      <c r="U100" s="28">
        <v>15.133135380749195</v>
      </c>
      <c r="V100" s="28">
        <v>16.363935651768113</v>
      </c>
      <c r="W100" s="28">
        <v>17.188516510402771</v>
      </c>
      <c r="X100" s="28">
        <v>15.07011611846313</v>
      </c>
      <c r="Y100" s="28">
        <v>16.594651807421215</v>
      </c>
      <c r="Z100" s="28">
        <v>2.2792803893785134</v>
      </c>
      <c r="AA100" s="28">
        <v>9.5634180057289342</v>
      </c>
      <c r="AB100" s="28">
        <v>12.512135460015442</v>
      </c>
      <c r="AC100" s="28">
        <v>13.904161552470637</v>
      </c>
      <c r="AD100" s="43"/>
      <c r="AE100" s="43"/>
      <c r="AF100" s="43"/>
      <c r="AG100" s="43"/>
      <c r="AH100" s="43"/>
    </row>
    <row r="101" spans="1:34" ht="20.100000000000001" customHeight="1" outlineLevel="1" x14ac:dyDescent="0.2">
      <c r="A101" s="23" t="s">
        <v>59</v>
      </c>
      <c r="B101" s="160"/>
      <c r="C101" s="160"/>
      <c r="D101" s="160"/>
      <c r="E101" s="160"/>
      <c r="F101" s="160"/>
      <c r="G101" s="160"/>
      <c r="H101" s="160"/>
      <c r="I101" s="160"/>
      <c r="J101" s="160"/>
      <c r="K101" s="160"/>
      <c r="L101" s="160"/>
      <c r="M101" s="160"/>
      <c r="N101" s="28">
        <v>55.952632691901037</v>
      </c>
      <c r="O101" s="28">
        <v>50.528441927081872</v>
      </c>
      <c r="P101" s="28">
        <v>44.177969806358192</v>
      </c>
      <c r="Q101" s="28">
        <v>43.816992636855517</v>
      </c>
      <c r="R101" s="28">
        <v>41.15389293676845</v>
      </c>
      <c r="S101" s="28">
        <v>38.723453857039765</v>
      </c>
      <c r="T101" s="28">
        <v>36.274137802839327</v>
      </c>
      <c r="U101" s="28">
        <v>33.021063753203542</v>
      </c>
      <c r="V101" s="28">
        <v>32.388576882998635</v>
      </c>
      <c r="W101" s="28">
        <v>34.01534427263649</v>
      </c>
      <c r="X101" s="28">
        <v>33.159386569053133</v>
      </c>
      <c r="Y101" s="28">
        <v>36.308819582627315</v>
      </c>
      <c r="Z101" s="28">
        <v>40.04316384180791</v>
      </c>
      <c r="AA101" s="28">
        <v>38.935048437721619</v>
      </c>
      <c r="AB101" s="28">
        <v>42.766326285500234</v>
      </c>
      <c r="AC101" s="28">
        <v>42.962645878198401</v>
      </c>
      <c r="AD101" s="43"/>
      <c r="AE101" s="43"/>
      <c r="AF101" s="43"/>
      <c r="AG101" s="43"/>
      <c r="AH101" s="43"/>
    </row>
    <row r="102" spans="1:34" ht="20.100000000000001" customHeight="1" outlineLevel="1" x14ac:dyDescent="0.2">
      <c r="A102" s="24" t="s">
        <v>64</v>
      </c>
      <c r="B102" s="160"/>
      <c r="C102" s="160"/>
      <c r="D102" s="160"/>
      <c r="E102" s="160"/>
      <c r="F102" s="160"/>
      <c r="G102" s="160"/>
      <c r="H102" s="160"/>
      <c r="I102" s="160"/>
      <c r="J102" s="160"/>
      <c r="K102" s="160"/>
      <c r="L102" s="160"/>
      <c r="M102" s="160"/>
      <c r="N102" s="160" t="s">
        <v>38</v>
      </c>
      <c r="O102" s="160" t="s">
        <v>38</v>
      </c>
      <c r="P102" s="160" t="s">
        <v>38</v>
      </c>
      <c r="Q102" s="160" t="s">
        <v>38</v>
      </c>
      <c r="R102" s="160" t="s">
        <v>38</v>
      </c>
      <c r="S102" s="160" t="s">
        <v>38</v>
      </c>
      <c r="T102" s="160" t="s">
        <v>38</v>
      </c>
      <c r="U102" s="160" t="s">
        <v>38</v>
      </c>
      <c r="V102" s="160" t="s">
        <v>38</v>
      </c>
      <c r="W102" s="160" t="s">
        <v>38</v>
      </c>
      <c r="X102" s="160" t="s">
        <v>38</v>
      </c>
      <c r="Y102" s="160" t="s">
        <v>38</v>
      </c>
      <c r="Z102" s="160" t="s">
        <v>38</v>
      </c>
      <c r="AA102" s="160" t="s">
        <v>38</v>
      </c>
      <c r="AB102" s="160" t="s">
        <v>38</v>
      </c>
      <c r="AC102" s="160" t="s">
        <v>38</v>
      </c>
      <c r="AD102" s="43"/>
      <c r="AE102" s="43"/>
      <c r="AF102" s="43"/>
      <c r="AG102" s="43"/>
      <c r="AH102" s="43"/>
    </row>
    <row r="103" spans="1:34" ht="24.95" customHeight="1" x14ac:dyDescent="0.2">
      <c r="A103" s="34" t="s">
        <v>60</v>
      </c>
      <c r="B103" s="43"/>
      <c r="C103" s="43"/>
      <c r="D103" s="43"/>
      <c r="E103" s="43"/>
      <c r="F103" s="43"/>
      <c r="G103" s="43"/>
      <c r="H103" s="43"/>
      <c r="I103" s="43"/>
      <c r="J103" s="43"/>
      <c r="K103" s="43"/>
      <c r="L103" s="43"/>
      <c r="M103" s="43"/>
      <c r="N103" s="43"/>
      <c r="O103" s="43"/>
      <c r="P103" s="43"/>
      <c r="Q103" s="43"/>
      <c r="R103" s="43"/>
      <c r="S103" s="43"/>
      <c r="T103" s="43"/>
      <c r="U103" s="43"/>
      <c r="V103" s="43"/>
      <c r="W103" s="43"/>
      <c r="X103" s="43"/>
      <c r="Y103" s="43"/>
      <c r="Z103" s="43"/>
      <c r="AA103" s="43"/>
      <c r="AB103" s="43"/>
      <c r="AC103" s="43"/>
    </row>
    <row r="104" spans="1:34" ht="24.95" customHeight="1" x14ac:dyDescent="0.2">
      <c r="A104" s="34" t="s">
        <v>127</v>
      </c>
    </row>
    <row r="105" spans="1:34" ht="24.95" customHeight="1" x14ac:dyDescent="0.2">
      <c r="A105" s="34" t="s">
        <v>119</v>
      </c>
    </row>
    <row r="106" spans="1:34" ht="24.95" customHeight="1" x14ac:dyDescent="0.2">
      <c r="A106" s="84" t="s">
        <v>62</v>
      </c>
    </row>
  </sheetData>
  <phoneticPr fontId="11" type="noConversion"/>
  <hyperlinks>
    <hyperlink ref="A2" location="Indice!A1" display="Índice" xr:uid="{27852B1A-4BF6-4D11-80C5-9D551F3ACCF2}"/>
    <hyperlink ref="A106" location="'Notas aclaratorias sobre datos'!A1" display="*Ver Notas Aclaratorias sobre los datos" xr:uid="{85320ECF-B8A0-4EC0-BE3F-2FE2EE968DB2}"/>
  </hyperlinks>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494FB9-CDC7-4D39-BA4E-D8A3864FDB57}">
  <sheetPr codeName="Hoja3">
    <outlinePr summaryBelow="0"/>
  </sheetPr>
  <dimension ref="A1:AF114"/>
  <sheetViews>
    <sheetView zoomScale="60" zoomScaleNormal="60" workbookViewId="0">
      <pane xSplit="1" topLeftCell="S1" activePane="topRight" state="frozen"/>
      <selection activeCell="DO34" sqref="DO34"/>
      <selection pane="topRight" activeCell="V7" sqref="V7"/>
    </sheetView>
  </sheetViews>
  <sheetFormatPr baseColWidth="10" defaultColWidth="25.7109375" defaultRowHeight="15" outlineLevelRow="1" x14ac:dyDescent="0.2"/>
  <cols>
    <col min="1" max="1" width="71.7109375" style="32" customWidth="1"/>
    <col min="2" max="16384" width="25.7109375" style="32"/>
  </cols>
  <sheetData>
    <row r="1" spans="1:32" ht="25.5" customHeight="1" x14ac:dyDescent="0.3">
      <c r="A1" s="2" t="s">
        <v>24</v>
      </c>
    </row>
    <row r="2" spans="1:32" s="62" customFormat="1" ht="24.6" customHeight="1" x14ac:dyDescent="0.2">
      <c r="A2" s="61" t="s">
        <v>30</v>
      </c>
    </row>
    <row r="3" spans="1:32" ht="82.5" customHeight="1" x14ac:dyDescent="0.2">
      <c r="A3" s="87" t="s">
        <v>121</v>
      </c>
    </row>
    <row r="4" spans="1:32" ht="20.100000000000001" customHeight="1" x14ac:dyDescent="0.2">
      <c r="A4" s="4" t="s">
        <v>41</v>
      </c>
    </row>
    <row r="5" spans="1:32" ht="20.100000000000001" customHeight="1" x14ac:dyDescent="0.2">
      <c r="A5" s="4" t="s">
        <v>15</v>
      </c>
      <c r="B5" s="62"/>
      <c r="C5" s="62"/>
      <c r="D5" s="62"/>
      <c r="E5" s="62"/>
      <c r="F5" s="62"/>
      <c r="G5" s="62"/>
      <c r="H5" s="62"/>
      <c r="I5" s="62"/>
      <c r="J5" s="62"/>
      <c r="K5" s="62"/>
      <c r="L5" s="62"/>
      <c r="M5" s="62"/>
      <c r="N5" s="62"/>
      <c r="O5" s="62"/>
      <c r="P5" s="62"/>
      <c r="Q5" s="62"/>
      <c r="R5" s="62"/>
      <c r="S5" s="62"/>
      <c r="T5" s="62"/>
      <c r="U5" s="62"/>
      <c r="V5" s="62"/>
      <c r="W5" s="62"/>
      <c r="X5" s="62"/>
      <c r="Y5" s="62"/>
      <c r="Z5" s="62"/>
      <c r="AA5" s="62"/>
      <c r="AB5" s="62"/>
      <c r="AC5" s="62"/>
    </row>
    <row r="6" spans="1:32" ht="36.950000000000003" customHeight="1" thickBot="1" x14ac:dyDescent="0.25">
      <c r="A6" s="154" t="s">
        <v>12</v>
      </c>
      <c r="B6" s="155" t="s">
        <v>31</v>
      </c>
      <c r="C6" s="155" t="s">
        <v>74</v>
      </c>
      <c r="D6" s="155" t="s">
        <v>75</v>
      </c>
      <c r="E6" s="155" t="s">
        <v>76</v>
      </c>
      <c r="F6" s="155" t="s">
        <v>77</v>
      </c>
      <c r="G6" s="155" t="s">
        <v>78</v>
      </c>
      <c r="H6" s="155" t="s">
        <v>79</v>
      </c>
      <c r="I6" s="155" t="s">
        <v>80</v>
      </c>
      <c r="J6" s="155" t="s">
        <v>81</v>
      </c>
      <c r="K6" s="155" t="s">
        <v>82</v>
      </c>
      <c r="L6" s="155" t="s">
        <v>83</v>
      </c>
      <c r="M6" s="155" t="s">
        <v>84</v>
      </c>
      <c r="N6" s="155" t="s">
        <v>85</v>
      </c>
      <c r="O6" s="155" t="s">
        <v>32</v>
      </c>
      <c r="P6" s="155" t="s">
        <v>33</v>
      </c>
      <c r="Q6" s="155" t="s">
        <v>34</v>
      </c>
      <c r="R6" s="155" t="s">
        <v>35</v>
      </c>
      <c r="S6" s="155" t="s">
        <v>36</v>
      </c>
      <c r="T6" s="155" t="s">
        <v>37</v>
      </c>
      <c r="U6" s="155" t="s">
        <v>70</v>
      </c>
      <c r="V6" s="155" t="s">
        <v>71</v>
      </c>
      <c r="W6" s="155" t="s">
        <v>72</v>
      </c>
      <c r="X6" s="156" t="s">
        <v>73</v>
      </c>
      <c r="Y6" s="156" t="s">
        <v>130</v>
      </c>
      <c r="Z6" s="156" t="s">
        <v>131</v>
      </c>
      <c r="AA6" s="156" t="s">
        <v>134</v>
      </c>
      <c r="AB6" s="156" t="s">
        <v>137</v>
      </c>
      <c r="AC6" s="156" t="s">
        <v>141</v>
      </c>
    </row>
    <row r="7" spans="1:32" ht="20.100000000000001" customHeight="1" thickBot="1" x14ac:dyDescent="0.25">
      <c r="A7" s="20" t="s">
        <v>18</v>
      </c>
      <c r="B7" s="201">
        <v>1182682.1932699999</v>
      </c>
      <c r="C7" s="201">
        <v>2314911.0590799996</v>
      </c>
      <c r="D7" s="201">
        <v>3443839.9551899997</v>
      </c>
      <c r="E7" s="201">
        <v>4690236.0562799992</v>
      </c>
      <c r="F7" s="201">
        <v>5905187.1911199987</v>
      </c>
      <c r="G7" s="201">
        <v>7045609.8482599994</v>
      </c>
      <c r="H7" s="201">
        <v>8247935.6423000004</v>
      </c>
      <c r="I7" s="201">
        <v>9376158.353459999</v>
      </c>
      <c r="J7" s="201">
        <v>10518575.011799999</v>
      </c>
      <c r="K7" s="201">
        <v>11758479.380400002</v>
      </c>
      <c r="L7" s="201">
        <v>12948756.033530001</v>
      </c>
      <c r="M7" s="201">
        <v>14136060.86262</v>
      </c>
      <c r="N7" s="201">
        <v>1218103.73117</v>
      </c>
      <c r="O7" s="201">
        <v>2359742.77618</v>
      </c>
      <c r="P7" s="201">
        <v>3582335.4348299992</v>
      </c>
      <c r="Q7" s="201">
        <v>4809080.1148100002</v>
      </c>
      <c r="R7" s="201">
        <v>6063060.9852999989</v>
      </c>
      <c r="S7" s="201">
        <v>7280870.3080900004</v>
      </c>
      <c r="T7" s="201">
        <v>8535971.9276899993</v>
      </c>
      <c r="U7" s="201">
        <v>9684376.1796300001</v>
      </c>
      <c r="V7" s="201">
        <v>10902666.530378999</v>
      </c>
      <c r="W7" s="201">
        <v>12187181.575390002</v>
      </c>
      <c r="X7" s="201">
        <v>13386590.204830002</v>
      </c>
      <c r="Y7" s="201">
        <v>14675589.27802</v>
      </c>
      <c r="Z7" s="201">
        <v>1240425.2185300002</v>
      </c>
      <c r="AA7" s="201">
        <v>2432540.5779100005</v>
      </c>
      <c r="AB7" s="201">
        <v>3666014.4135500002</v>
      </c>
      <c r="AC7" s="201">
        <v>4943733.3024300002</v>
      </c>
      <c r="AD7" s="43"/>
      <c r="AE7" s="43"/>
      <c r="AF7" s="43"/>
    </row>
    <row r="8" spans="1:32" ht="20.100000000000001" customHeight="1" x14ac:dyDescent="0.2">
      <c r="A8" s="52" t="s">
        <v>17</v>
      </c>
      <c r="B8" s="93">
        <v>34025.290480000003</v>
      </c>
      <c r="C8" s="93">
        <v>69660.510939999993</v>
      </c>
      <c r="D8" s="93">
        <v>103855.31496999998</v>
      </c>
      <c r="E8" s="93">
        <v>137616.84015</v>
      </c>
      <c r="F8" s="93">
        <v>174576.53112</v>
      </c>
      <c r="G8" s="93">
        <v>210548.32729000002</v>
      </c>
      <c r="H8" s="93">
        <v>244660.53671000001</v>
      </c>
      <c r="I8" s="93">
        <v>280538.71503000002</v>
      </c>
      <c r="J8" s="93">
        <v>311065.18757999997</v>
      </c>
      <c r="K8" s="93">
        <v>345404.02114000003</v>
      </c>
      <c r="L8" s="93">
        <v>382808.28352999996</v>
      </c>
      <c r="M8" s="93">
        <v>419050.31716000004</v>
      </c>
      <c r="N8" s="93">
        <v>37828.771169999993</v>
      </c>
      <c r="O8" s="93">
        <v>77327.167450000008</v>
      </c>
      <c r="P8" s="93">
        <v>110677.86051999999</v>
      </c>
      <c r="Q8" s="93">
        <v>146477.21041</v>
      </c>
      <c r="R8" s="93">
        <v>182854.01461000001</v>
      </c>
      <c r="S8" s="93">
        <v>220509.99808999998</v>
      </c>
      <c r="T8" s="93">
        <v>256874.93768999999</v>
      </c>
      <c r="U8" s="93">
        <v>294434.35757999995</v>
      </c>
      <c r="V8" s="93">
        <v>325726.52814999997</v>
      </c>
      <c r="W8" s="93">
        <v>362349.06678999995</v>
      </c>
      <c r="X8" s="93">
        <v>400693.88545999996</v>
      </c>
      <c r="Y8" s="93">
        <v>436756.26538999996</v>
      </c>
      <c r="Z8" s="93">
        <v>38543.728529999993</v>
      </c>
      <c r="AA8" s="93">
        <v>76453.257910000015</v>
      </c>
      <c r="AB8" s="93">
        <v>112026.01307999999</v>
      </c>
      <c r="AC8" s="93">
        <v>151623.51792000001</v>
      </c>
      <c r="AD8" s="43"/>
      <c r="AE8" s="43"/>
      <c r="AF8" s="43"/>
    </row>
    <row r="9" spans="1:32" ht="20.100000000000001" customHeight="1" x14ac:dyDescent="0.2">
      <c r="A9" s="54" t="s">
        <v>16</v>
      </c>
      <c r="B9" s="102">
        <v>2841.38</v>
      </c>
      <c r="C9" s="102">
        <v>6002.4509399999997</v>
      </c>
      <c r="D9" s="102">
        <v>8994.5407800000012</v>
      </c>
      <c r="E9" s="102">
        <v>11833.647850000003</v>
      </c>
      <c r="F9" s="102">
        <v>15046.149369999999</v>
      </c>
      <c r="G9" s="102">
        <v>18266.600259999999</v>
      </c>
      <c r="H9" s="102">
        <v>21141.345410000002</v>
      </c>
      <c r="I9" s="102">
        <v>24350.536</v>
      </c>
      <c r="J9" s="102">
        <v>27351.622079999997</v>
      </c>
      <c r="K9" s="102">
        <v>30354.299950000001</v>
      </c>
      <c r="L9" s="102">
        <v>33649.489670000003</v>
      </c>
      <c r="M9" s="102">
        <v>36778.687080000003</v>
      </c>
      <c r="N9" s="102">
        <v>3055.6174699999997</v>
      </c>
      <c r="O9" s="102">
        <v>6360.58014</v>
      </c>
      <c r="P9" s="102">
        <v>9443.2175700000007</v>
      </c>
      <c r="Q9" s="102">
        <v>12573.90293</v>
      </c>
      <c r="R9" s="102">
        <v>15827.821929999998</v>
      </c>
      <c r="S9" s="102">
        <v>19179.56035</v>
      </c>
      <c r="T9" s="102">
        <v>22281.89214</v>
      </c>
      <c r="U9" s="102">
        <v>25561.378199999999</v>
      </c>
      <c r="V9" s="102">
        <v>28583.032090000001</v>
      </c>
      <c r="W9" s="102">
        <v>31856.352250000004</v>
      </c>
      <c r="X9" s="102">
        <v>35254.668250000002</v>
      </c>
      <c r="Y9" s="102">
        <v>38407.09754000001</v>
      </c>
      <c r="Z9" s="102">
        <v>3287.0754999999999</v>
      </c>
      <c r="AA9" s="102">
        <v>6571.4878000000008</v>
      </c>
      <c r="AB9" s="102">
        <v>9640.4518000000007</v>
      </c>
      <c r="AC9" s="102">
        <v>13002.672060000001</v>
      </c>
      <c r="AD9" s="43"/>
      <c r="AE9" s="43"/>
      <c r="AF9" s="43"/>
    </row>
    <row r="10" spans="1:32" ht="20.100000000000001" customHeight="1" x14ac:dyDescent="0.2">
      <c r="A10" s="25" t="s">
        <v>19</v>
      </c>
      <c r="B10" s="148">
        <v>29673.49048</v>
      </c>
      <c r="C10" s="148">
        <v>60716</v>
      </c>
      <c r="D10" s="148">
        <v>90505.30064999999</v>
      </c>
      <c r="E10" s="148">
        <v>119862.86270000001</v>
      </c>
      <c r="F10" s="148">
        <v>152068.62</v>
      </c>
      <c r="G10" s="148">
        <v>183375</v>
      </c>
      <c r="H10" s="148">
        <v>213046.3413</v>
      </c>
      <c r="I10" s="148">
        <v>244498.39942999999</v>
      </c>
      <c r="J10" s="148">
        <v>270600.32939999999</v>
      </c>
      <c r="K10" s="148">
        <v>300372.24410000001</v>
      </c>
      <c r="L10" s="148">
        <v>332961.65338999999</v>
      </c>
      <c r="M10" s="148">
        <v>364555.47678000003</v>
      </c>
      <c r="N10" s="148">
        <v>33127.663699999997</v>
      </c>
      <c r="O10" s="148">
        <v>67916.045200000008</v>
      </c>
      <c r="P10" s="148">
        <v>96666.44846</v>
      </c>
      <c r="Q10" s="148">
        <v>127817.09806</v>
      </c>
      <c r="R10" s="148">
        <v>159336.64635</v>
      </c>
      <c r="S10" s="148">
        <v>192104.40552999999</v>
      </c>
      <c r="T10" s="148">
        <v>223736.39554999999</v>
      </c>
      <c r="U10" s="148">
        <v>256766.63863</v>
      </c>
      <c r="V10" s="148">
        <v>283490.04081999999</v>
      </c>
      <c r="W10" s="148">
        <v>315223.87485999998</v>
      </c>
      <c r="X10" s="148">
        <v>348652.22102</v>
      </c>
      <c r="Y10" s="148">
        <v>379995.35055999999</v>
      </c>
      <c r="Z10" s="148">
        <v>33666.586619999995</v>
      </c>
      <c r="AA10" s="148">
        <v>66809.172820000007</v>
      </c>
      <c r="AB10" s="148">
        <v>97647.43746999999</v>
      </c>
      <c r="AC10" s="148">
        <v>132304.37762000001</v>
      </c>
      <c r="AD10" s="43"/>
      <c r="AE10" s="43"/>
      <c r="AF10" s="43"/>
    </row>
    <row r="11" spans="1:32" ht="20.100000000000001" customHeight="1" x14ac:dyDescent="0.2">
      <c r="A11" s="25" t="s">
        <v>20</v>
      </c>
      <c r="B11" s="148">
        <v>1510.42</v>
      </c>
      <c r="C11" s="148">
        <v>2942.06</v>
      </c>
      <c r="D11" s="148">
        <v>4355.473539999999</v>
      </c>
      <c r="E11" s="148">
        <v>5920.3295999999991</v>
      </c>
      <c r="F11" s="148">
        <v>7461.7617499999997</v>
      </c>
      <c r="G11" s="148">
        <v>8906.72703</v>
      </c>
      <c r="H11" s="148">
        <v>10472.85</v>
      </c>
      <c r="I11" s="148">
        <v>11689.7796</v>
      </c>
      <c r="J11" s="148">
        <v>13113.236100000002</v>
      </c>
      <c r="K11" s="148">
        <v>14677.47709</v>
      </c>
      <c r="L11" s="148">
        <v>16197.14047</v>
      </c>
      <c r="M11" s="148">
        <v>17716.153299999998</v>
      </c>
      <c r="N11" s="148">
        <v>1645.49</v>
      </c>
      <c r="O11" s="148">
        <v>3050.5421099999999</v>
      </c>
      <c r="P11" s="148">
        <v>4568.1944900000008</v>
      </c>
      <c r="Q11" s="148">
        <v>6086.2094199999992</v>
      </c>
      <c r="R11" s="148">
        <v>7689.5463299999983</v>
      </c>
      <c r="S11" s="148">
        <v>9226.0322100000012</v>
      </c>
      <c r="T11" s="148">
        <v>10856.65</v>
      </c>
      <c r="U11" s="148">
        <v>12106.340749999999</v>
      </c>
      <c r="V11" s="148">
        <v>13653.455240000001</v>
      </c>
      <c r="W11" s="148">
        <v>15268.839680000001</v>
      </c>
      <c r="X11" s="148">
        <v>16786.996190000002</v>
      </c>
      <c r="Y11" s="148">
        <v>18353.817290000003</v>
      </c>
      <c r="Z11" s="148">
        <v>1590.0664100000001</v>
      </c>
      <c r="AA11" s="148">
        <v>3072.5972899999997</v>
      </c>
      <c r="AB11" s="148">
        <v>4738.12381</v>
      </c>
      <c r="AC11" s="148">
        <v>6316.4682400000002</v>
      </c>
      <c r="AD11" s="43"/>
      <c r="AE11" s="43"/>
      <c r="AF11" s="43"/>
    </row>
    <row r="12" spans="1:32" ht="20.100000000000001" customHeight="1" thickBot="1" x14ac:dyDescent="0.25">
      <c r="A12" s="25" t="s">
        <v>14</v>
      </c>
      <c r="B12" s="148">
        <v>0</v>
      </c>
      <c r="C12" s="148">
        <v>0</v>
      </c>
      <c r="D12" s="148">
        <v>0</v>
      </c>
      <c r="E12" s="148">
        <v>0</v>
      </c>
      <c r="F12" s="148">
        <v>0</v>
      </c>
      <c r="G12" s="148">
        <v>0</v>
      </c>
      <c r="H12" s="148">
        <v>0</v>
      </c>
      <c r="I12" s="148">
        <v>0</v>
      </c>
      <c r="J12" s="148">
        <v>0</v>
      </c>
      <c r="K12" s="148">
        <v>0</v>
      </c>
      <c r="L12" s="148">
        <v>0</v>
      </c>
      <c r="M12" s="148">
        <v>0</v>
      </c>
      <c r="N12" s="148">
        <v>0</v>
      </c>
      <c r="O12" s="148">
        <v>0</v>
      </c>
      <c r="P12" s="148">
        <v>0</v>
      </c>
      <c r="Q12" s="148">
        <v>0</v>
      </c>
      <c r="R12" s="148">
        <v>0</v>
      </c>
      <c r="S12" s="148">
        <v>0</v>
      </c>
      <c r="T12" s="148">
        <v>0</v>
      </c>
      <c r="U12" s="148">
        <v>0</v>
      </c>
      <c r="V12" s="148">
        <v>0</v>
      </c>
      <c r="W12" s="148">
        <v>0</v>
      </c>
      <c r="X12" s="148">
        <v>0</v>
      </c>
      <c r="Y12" s="148">
        <v>0</v>
      </c>
      <c r="Z12" s="148">
        <v>0</v>
      </c>
      <c r="AA12" s="148">
        <v>0</v>
      </c>
      <c r="AB12" s="148">
        <v>0</v>
      </c>
      <c r="AC12" s="148">
        <v>0</v>
      </c>
      <c r="AD12" s="43"/>
      <c r="AE12" s="43"/>
      <c r="AF12" s="43"/>
    </row>
    <row r="13" spans="1:32" ht="20.100000000000001" customHeight="1" x14ac:dyDescent="0.2">
      <c r="A13" s="52" t="s">
        <v>13</v>
      </c>
      <c r="B13" s="149">
        <v>1148656.90279</v>
      </c>
      <c r="C13" s="149">
        <v>2245250.5481399996</v>
      </c>
      <c r="D13" s="149">
        <v>3339984.6402199995</v>
      </c>
      <c r="E13" s="149">
        <v>4552619.2161299996</v>
      </c>
      <c r="F13" s="149">
        <v>5730610.6599999983</v>
      </c>
      <c r="G13" s="149">
        <v>6835061.520969999</v>
      </c>
      <c r="H13" s="149">
        <v>8003275.1055900007</v>
      </c>
      <c r="I13" s="149">
        <v>9095619.6384299994</v>
      </c>
      <c r="J13" s="149">
        <v>10207509.824219998</v>
      </c>
      <c r="K13" s="149">
        <v>11413075.359260002</v>
      </c>
      <c r="L13" s="149">
        <v>12565947.75</v>
      </c>
      <c r="M13" s="149">
        <v>13717010.545460001</v>
      </c>
      <c r="N13" s="149">
        <v>1180274.96</v>
      </c>
      <c r="O13" s="149">
        <v>2282415.60873</v>
      </c>
      <c r="P13" s="149">
        <v>3471657.5743099991</v>
      </c>
      <c r="Q13" s="149">
        <v>4662602.9044000003</v>
      </c>
      <c r="R13" s="149">
        <v>5880206.9706899989</v>
      </c>
      <c r="S13" s="149">
        <v>7060360.3100000005</v>
      </c>
      <c r="T13" s="149">
        <v>8279096.9900000002</v>
      </c>
      <c r="U13" s="149">
        <v>9389941.8220499996</v>
      </c>
      <c r="V13" s="149">
        <v>10576940.002229</v>
      </c>
      <c r="W13" s="149">
        <v>11824832.508600002</v>
      </c>
      <c r="X13" s="149">
        <v>12985896.319370002</v>
      </c>
      <c r="Y13" s="149">
        <v>14238833.012630001</v>
      </c>
      <c r="Z13" s="149">
        <v>1201881.4900000002</v>
      </c>
      <c r="AA13" s="149">
        <v>2356087.3200000003</v>
      </c>
      <c r="AB13" s="149">
        <v>3553988.4004700002</v>
      </c>
      <c r="AC13" s="149">
        <v>4792109.7845100006</v>
      </c>
      <c r="AD13" s="43"/>
      <c r="AE13" s="43"/>
      <c r="AF13" s="43"/>
    </row>
    <row r="14" spans="1:32" ht="20.100000000000001" customHeight="1" outlineLevel="1" x14ac:dyDescent="0.2">
      <c r="A14" s="54" t="s">
        <v>57</v>
      </c>
      <c r="B14" s="102">
        <v>800071.19376719755</v>
      </c>
      <c r="C14" s="102">
        <v>1542594.1429618634</v>
      </c>
      <c r="D14" s="102">
        <v>2288614.0081238165</v>
      </c>
      <c r="E14" s="102">
        <v>3118856.0146758854</v>
      </c>
      <c r="F14" s="102">
        <v>3926211.5033407798</v>
      </c>
      <c r="G14" s="102">
        <v>4668177.9471507482</v>
      </c>
      <c r="H14" s="102">
        <v>5451647.324586465</v>
      </c>
      <c r="I14" s="102">
        <v>6188473.1308799665</v>
      </c>
      <c r="J14" s="102">
        <v>6975217.5142180827</v>
      </c>
      <c r="K14" s="102">
        <v>7793863.5077414829</v>
      </c>
      <c r="L14" s="102">
        <v>8586400.5062923599</v>
      </c>
      <c r="M14" s="102">
        <v>9366428.5272435974</v>
      </c>
      <c r="N14" s="102">
        <v>823457.36062899767</v>
      </c>
      <c r="O14" s="102">
        <v>1569627.7542241719</v>
      </c>
      <c r="P14" s="102">
        <v>2386687.314737604</v>
      </c>
      <c r="Q14" s="102">
        <v>3206515.5960381003</v>
      </c>
      <c r="R14" s="102">
        <v>4042907.1172390571</v>
      </c>
      <c r="S14" s="102">
        <v>4846918.067774374</v>
      </c>
      <c r="T14" s="102">
        <v>5682100.7326743323</v>
      </c>
      <c r="U14" s="102">
        <v>6435289.1406577732</v>
      </c>
      <c r="V14" s="102">
        <v>7257060.2892985633</v>
      </c>
      <c r="W14" s="102">
        <v>8116375.5839662543</v>
      </c>
      <c r="X14" s="102">
        <v>8910913.2238919977</v>
      </c>
      <c r="Y14" s="102">
        <v>9764842.339599207</v>
      </c>
      <c r="Z14" s="102">
        <v>835100.46540602099</v>
      </c>
      <c r="AA14" s="102">
        <v>1613692.7047218897</v>
      </c>
      <c r="AB14" s="102">
        <v>2429565.6711441376</v>
      </c>
      <c r="AC14" s="102">
        <v>3269436.5136826928</v>
      </c>
      <c r="AD14" s="43"/>
      <c r="AE14" s="43"/>
      <c r="AF14" s="43"/>
    </row>
    <row r="15" spans="1:32" ht="20.100000000000001" customHeight="1" outlineLevel="1" x14ac:dyDescent="0.2">
      <c r="A15" s="25" t="s">
        <v>58</v>
      </c>
      <c r="B15" s="148">
        <v>261426.44132409486</v>
      </c>
      <c r="C15" s="148">
        <v>516036.76146227744</v>
      </c>
      <c r="D15" s="148">
        <v>766163.84149050456</v>
      </c>
      <c r="E15" s="148">
        <v>1038720.8297915306</v>
      </c>
      <c r="F15" s="148">
        <v>1305174.0171159643</v>
      </c>
      <c r="G15" s="148">
        <v>1571089.5933393405</v>
      </c>
      <c r="H15" s="148">
        <v>1847503.292408166</v>
      </c>
      <c r="I15" s="148">
        <v>2110054.8444309952</v>
      </c>
      <c r="J15" s="148">
        <v>2342553.1919243801</v>
      </c>
      <c r="K15" s="148">
        <v>2623974.1654673978</v>
      </c>
      <c r="L15" s="148">
        <v>2881957.4186428618</v>
      </c>
      <c r="M15" s="148">
        <v>3146479.8571380642</v>
      </c>
      <c r="N15" s="148">
        <v>269564.17691744835</v>
      </c>
      <c r="O15" s="148">
        <v>522943.00136140909</v>
      </c>
      <c r="P15" s="148">
        <v>789131.2422664857</v>
      </c>
      <c r="Q15" s="148">
        <v>1058708.3332556069</v>
      </c>
      <c r="R15" s="148">
        <v>1333703.1223724778</v>
      </c>
      <c r="S15" s="148">
        <v>1607443.2585980599</v>
      </c>
      <c r="T15" s="148">
        <v>1887181.83905468</v>
      </c>
      <c r="U15" s="148">
        <v>2149344.3852659157</v>
      </c>
      <c r="V15" s="148">
        <v>2415094.5790910851</v>
      </c>
      <c r="W15" s="148">
        <v>2698420.8161169649</v>
      </c>
      <c r="X15" s="148">
        <v>2961456.7885599262</v>
      </c>
      <c r="Y15" s="148">
        <v>3248552.8914333619</v>
      </c>
      <c r="Z15" s="148">
        <v>278438.33991563262</v>
      </c>
      <c r="AA15" s="148">
        <v>551337.18080081115</v>
      </c>
      <c r="AB15" s="148">
        <v>827629.75719206128</v>
      </c>
      <c r="AC15" s="148">
        <v>1119926.9935385804</v>
      </c>
      <c r="AD15" s="43"/>
      <c r="AE15" s="43"/>
      <c r="AF15" s="43"/>
    </row>
    <row r="16" spans="1:32" ht="20.100000000000001" customHeight="1" outlineLevel="1" x14ac:dyDescent="0.2">
      <c r="A16" s="25" t="s">
        <v>59</v>
      </c>
      <c r="B16" s="148">
        <v>14071.408868938393</v>
      </c>
      <c r="C16" s="148">
        <v>27440.807649527436</v>
      </c>
      <c r="D16" s="148">
        <v>41417.679593462322</v>
      </c>
      <c r="E16" s="148">
        <v>55821.631455665418</v>
      </c>
      <c r="F16" s="148">
        <v>70981.318863885943</v>
      </c>
      <c r="G16" s="148">
        <v>84999.2142073344</v>
      </c>
      <c r="H16" s="148">
        <v>102101.9681350663</v>
      </c>
      <c r="I16" s="148">
        <v>116007.69733298852</v>
      </c>
      <c r="J16" s="148">
        <v>128509.21173446011</v>
      </c>
      <c r="K16" s="148">
        <v>144506.76114496292</v>
      </c>
      <c r="L16" s="148">
        <v>159971.70549095111</v>
      </c>
      <c r="M16" s="148">
        <v>174773.77092046695</v>
      </c>
      <c r="N16" s="148">
        <v>15191.606596551474</v>
      </c>
      <c r="O16" s="148">
        <v>30270.661956740376</v>
      </c>
      <c r="P16" s="148">
        <v>46196.623418288436</v>
      </c>
      <c r="Q16" s="148">
        <v>62391.792716650642</v>
      </c>
      <c r="R16" s="148">
        <v>78632.838128984426</v>
      </c>
      <c r="S16" s="148">
        <v>94519.671705589339</v>
      </c>
      <c r="T16" s="148">
        <v>110526.61192024259</v>
      </c>
      <c r="U16" s="148">
        <v>125316.50489420221</v>
      </c>
      <c r="V16" s="148">
        <v>140550.30021474647</v>
      </c>
      <c r="W16" s="148">
        <v>157351.33573847782</v>
      </c>
      <c r="X16" s="148">
        <v>173057.00564891059</v>
      </c>
      <c r="Y16" s="148">
        <v>189256.21449500538</v>
      </c>
      <c r="Z16" s="148">
        <v>16043.465049123477</v>
      </c>
      <c r="AA16" s="148">
        <v>32295.743251888627</v>
      </c>
      <c r="AB16" s="148">
        <v>48859.467615343659</v>
      </c>
      <c r="AC16" s="148">
        <v>66177.375387605585</v>
      </c>
      <c r="AD16" s="43"/>
      <c r="AE16" s="43"/>
      <c r="AF16" s="43"/>
    </row>
    <row r="17" spans="1:32" ht="20.100000000000001" customHeight="1" outlineLevel="1" x14ac:dyDescent="0.2">
      <c r="A17" s="25" t="s">
        <v>64</v>
      </c>
      <c r="B17" s="148">
        <v>73087.858829769219</v>
      </c>
      <c r="C17" s="148">
        <v>159178.83606633177</v>
      </c>
      <c r="D17" s="148">
        <v>243789.11101221698</v>
      </c>
      <c r="E17" s="148">
        <v>339220.74020691856</v>
      </c>
      <c r="F17" s="148">
        <v>428243.82067937008</v>
      </c>
      <c r="G17" s="148">
        <v>510794.766272576</v>
      </c>
      <c r="H17" s="148">
        <v>602022.52046030259</v>
      </c>
      <c r="I17" s="148">
        <v>681083.96578604856</v>
      </c>
      <c r="J17" s="148">
        <v>761229.90634307615</v>
      </c>
      <c r="K17" s="148">
        <v>850730.92490615684</v>
      </c>
      <c r="L17" s="148">
        <v>937618.11957382946</v>
      </c>
      <c r="M17" s="148">
        <v>1029328.3901578705</v>
      </c>
      <c r="N17" s="148">
        <v>72061.815857002686</v>
      </c>
      <c r="O17" s="148">
        <v>159574.19118767875</v>
      </c>
      <c r="P17" s="148">
        <v>249642.39388762208</v>
      </c>
      <c r="Q17" s="148">
        <v>334987.18238964159</v>
      </c>
      <c r="R17" s="148">
        <v>424963.89294948091</v>
      </c>
      <c r="S17" s="148">
        <v>511479.31192197604</v>
      </c>
      <c r="T17" s="148">
        <v>599287.80635074677</v>
      </c>
      <c r="U17" s="148">
        <v>679991.79123210977</v>
      </c>
      <c r="V17" s="148">
        <v>764234.83362460462</v>
      </c>
      <c r="W17" s="148">
        <v>852684.77277830383</v>
      </c>
      <c r="X17" s="148">
        <v>940469.30126916477</v>
      </c>
      <c r="Y17" s="148">
        <v>1036181.567102426</v>
      </c>
      <c r="Z17" s="148">
        <v>72299.219629222847</v>
      </c>
      <c r="AA17" s="148">
        <v>158761.69122541038</v>
      </c>
      <c r="AB17" s="148">
        <v>247933.50451845746</v>
      </c>
      <c r="AC17" s="148">
        <v>336568.90190112079</v>
      </c>
      <c r="AD17" s="43"/>
      <c r="AE17" s="43"/>
      <c r="AF17" s="43"/>
    </row>
    <row r="18" spans="1:32" ht="20.100000000000001" customHeight="1" x14ac:dyDescent="0.2">
      <c r="A18" s="51" t="s">
        <v>146</v>
      </c>
      <c r="B18" s="124">
        <v>207312.48</v>
      </c>
      <c r="C18" s="124">
        <v>400480.57</v>
      </c>
      <c r="D18" s="124">
        <v>601053.63</v>
      </c>
      <c r="E18" s="124">
        <v>824275.9</v>
      </c>
      <c r="F18" s="124">
        <v>1037557.98</v>
      </c>
      <c r="G18" s="124">
        <v>1231546.72</v>
      </c>
      <c r="H18" s="124">
        <v>1440972.89</v>
      </c>
      <c r="I18" s="124">
        <v>1636881.13</v>
      </c>
      <c r="J18" s="124">
        <v>1832447.42</v>
      </c>
      <c r="K18" s="124">
        <v>2047898.56</v>
      </c>
      <c r="L18" s="124">
        <v>2251815.89</v>
      </c>
      <c r="M18" s="124">
        <v>2455831.31</v>
      </c>
      <c r="N18" s="124">
        <v>203737.23</v>
      </c>
      <c r="O18" s="124">
        <v>394882.61</v>
      </c>
      <c r="P18" s="124">
        <v>612527.86</v>
      </c>
      <c r="Q18" s="124">
        <v>826518.45</v>
      </c>
      <c r="R18" s="124">
        <v>1050223.1200000001</v>
      </c>
      <c r="S18" s="124">
        <v>1259009.82</v>
      </c>
      <c r="T18" s="124">
        <v>1475512.74</v>
      </c>
      <c r="U18" s="124">
        <v>1677170.7</v>
      </c>
      <c r="V18" s="124">
        <v>1890189.22</v>
      </c>
      <c r="W18" s="124">
        <v>2109239.41</v>
      </c>
      <c r="X18" s="124">
        <v>2315287.44</v>
      </c>
      <c r="Y18" s="124">
        <v>2539212.29</v>
      </c>
      <c r="Z18" s="124">
        <v>212391.17</v>
      </c>
      <c r="AA18" s="124">
        <v>428229.84</v>
      </c>
      <c r="AB18" s="124">
        <v>592364.68000000005</v>
      </c>
      <c r="AC18" s="124">
        <v>830838.14</v>
      </c>
      <c r="AD18" s="43"/>
      <c r="AE18" s="43"/>
      <c r="AF18" s="43"/>
    </row>
    <row r="19" spans="1:32" ht="20.100000000000001" customHeight="1" outlineLevel="1" x14ac:dyDescent="0.2">
      <c r="A19" s="23" t="s">
        <v>57</v>
      </c>
      <c r="B19" s="148">
        <v>136527.98920790575</v>
      </c>
      <c r="C19" s="148">
        <v>262626.32590487693</v>
      </c>
      <c r="D19" s="148">
        <v>391587.85689219239</v>
      </c>
      <c r="E19" s="148">
        <v>535708.06813992374</v>
      </c>
      <c r="F19" s="148">
        <v>669221.70262087393</v>
      </c>
      <c r="G19" s="148">
        <v>790560.08779736841</v>
      </c>
      <c r="H19" s="148">
        <v>918130.51758657419</v>
      </c>
      <c r="I19" s="148">
        <v>1042662.7088151798</v>
      </c>
      <c r="J19" s="148">
        <v>1193510.0766703086</v>
      </c>
      <c r="K19" s="148">
        <v>1313708.1967644102</v>
      </c>
      <c r="L19" s="148">
        <v>1443981.2378878677</v>
      </c>
      <c r="M19" s="148">
        <v>1574420.4190834966</v>
      </c>
      <c r="N19" s="148">
        <v>133800.96323478688</v>
      </c>
      <c r="O19" s="148">
        <v>256865.3188887435</v>
      </c>
      <c r="P19" s="148">
        <v>396404.40791741788</v>
      </c>
      <c r="Q19" s="148">
        <v>534729.46654654841</v>
      </c>
      <c r="R19" s="148">
        <v>677726.02624268609</v>
      </c>
      <c r="S19" s="148">
        <v>807468.76068572782</v>
      </c>
      <c r="T19" s="148">
        <v>946007.68405547098</v>
      </c>
      <c r="U19" s="148">
        <v>1075245.4984961073</v>
      </c>
      <c r="V19" s="148">
        <v>1211382.7198096362</v>
      </c>
      <c r="W19" s="148">
        <v>1351576.8692859069</v>
      </c>
      <c r="X19" s="148">
        <v>1483515.0448330657</v>
      </c>
      <c r="Y19" s="148">
        <v>1627784.7568382185</v>
      </c>
      <c r="Z19" s="148">
        <v>139959.97332945681</v>
      </c>
      <c r="AA19" s="148">
        <v>278342.85203720786</v>
      </c>
      <c r="AB19" s="148">
        <v>374777.57285492047</v>
      </c>
      <c r="AC19" s="148">
        <v>527612.21563520911</v>
      </c>
      <c r="AD19" s="43"/>
      <c r="AE19" s="43"/>
      <c r="AF19" s="43"/>
    </row>
    <row r="20" spans="1:32" ht="20.100000000000001" customHeight="1" outlineLevel="1" x14ac:dyDescent="0.2">
      <c r="A20" s="23" t="s">
        <v>58</v>
      </c>
      <c r="B20" s="148">
        <v>53310.370080532935</v>
      </c>
      <c r="C20" s="148">
        <v>102066.31338408602</v>
      </c>
      <c r="D20" s="148">
        <v>153210.68735702336</v>
      </c>
      <c r="E20" s="148">
        <v>209965.33111465973</v>
      </c>
      <c r="F20" s="148">
        <v>266848.21056856151</v>
      </c>
      <c r="G20" s="148">
        <v>320803.71121105459</v>
      </c>
      <c r="H20" s="148">
        <v>378536.7860607747</v>
      </c>
      <c r="I20" s="148">
        <v>431368.75623782293</v>
      </c>
      <c r="J20" s="148">
        <v>459120.1830232616</v>
      </c>
      <c r="K20" s="148">
        <v>532834.01998074877</v>
      </c>
      <c r="L20" s="148">
        <v>584591.85757281189</v>
      </c>
      <c r="M20" s="148">
        <v>638351.80423008394</v>
      </c>
      <c r="N20" s="148">
        <v>54539.271499061208</v>
      </c>
      <c r="O20" s="148">
        <v>104502.60002906433</v>
      </c>
      <c r="P20" s="148">
        <v>160929.04050661271</v>
      </c>
      <c r="Q20" s="148">
        <v>217022.80622560682</v>
      </c>
      <c r="R20" s="148">
        <v>274609.29870016285</v>
      </c>
      <c r="S20" s="148">
        <v>333021.20840887947</v>
      </c>
      <c r="T20" s="148">
        <v>390158.28203980724</v>
      </c>
      <c r="U20" s="148">
        <v>443331.51022872428</v>
      </c>
      <c r="V20" s="148">
        <v>499215.35649298411</v>
      </c>
      <c r="W20" s="148">
        <v>556440.02455642726</v>
      </c>
      <c r="X20" s="148">
        <v>610243.26386534702</v>
      </c>
      <c r="Y20" s="148">
        <v>668830.6478380647</v>
      </c>
      <c r="Z20" s="148">
        <v>57003.806348112797</v>
      </c>
      <c r="AA20" s="148">
        <v>114260.22334486885</v>
      </c>
      <c r="AB20" s="148">
        <v>163619.36135794202</v>
      </c>
      <c r="AC20" s="148">
        <v>226077.08504553116</v>
      </c>
      <c r="AD20" s="43"/>
      <c r="AE20" s="43"/>
      <c r="AF20" s="43"/>
    </row>
    <row r="21" spans="1:32" ht="20.100000000000001" customHeight="1" outlineLevel="1" x14ac:dyDescent="0.2">
      <c r="A21" s="23" t="s">
        <v>59</v>
      </c>
      <c r="B21" s="148">
        <v>3735.9807115613125</v>
      </c>
      <c r="C21" s="148">
        <v>7404.7407110370586</v>
      </c>
      <c r="D21" s="148">
        <v>11118.335750784247</v>
      </c>
      <c r="E21" s="148">
        <v>14519.690745416501</v>
      </c>
      <c r="F21" s="148">
        <v>19006.006810564591</v>
      </c>
      <c r="G21" s="148">
        <v>22218.210991577002</v>
      </c>
      <c r="H21" s="148">
        <v>27814.106352650997</v>
      </c>
      <c r="I21" s="148">
        <v>31618.654946997431</v>
      </c>
      <c r="J21" s="148">
        <v>34071.370306429679</v>
      </c>
      <c r="K21" s="148">
        <v>38261.513254841026</v>
      </c>
      <c r="L21" s="148">
        <v>42244.684539320369</v>
      </c>
      <c r="M21" s="148">
        <v>46080.596686419594</v>
      </c>
      <c r="N21" s="148">
        <v>3902.5252661519266</v>
      </c>
      <c r="O21" s="148">
        <v>7638.4310821921572</v>
      </c>
      <c r="P21" s="148">
        <v>11722.551575969414</v>
      </c>
      <c r="Q21" s="148">
        <v>15655.107227844766</v>
      </c>
      <c r="R21" s="148">
        <v>19732.985057151123</v>
      </c>
      <c r="S21" s="148">
        <v>23512.860905392798</v>
      </c>
      <c r="T21" s="148">
        <v>27547.00390472174</v>
      </c>
      <c r="U21" s="148">
        <v>30991.371275168305</v>
      </c>
      <c r="V21" s="148">
        <v>34910.163697379656</v>
      </c>
      <c r="W21" s="148">
        <v>38939.116157665812</v>
      </c>
      <c r="X21" s="148">
        <v>42947.791301587335</v>
      </c>
      <c r="Y21" s="148">
        <v>46869.705323716647</v>
      </c>
      <c r="Z21" s="148">
        <v>4005.7703224303918</v>
      </c>
      <c r="AA21" s="148">
        <v>8174.3146179232654</v>
      </c>
      <c r="AB21" s="148">
        <v>11920.255787137516</v>
      </c>
      <c r="AC21" s="148">
        <v>16037.479319259683</v>
      </c>
      <c r="AD21" s="43"/>
      <c r="AE21" s="43"/>
      <c r="AF21" s="43"/>
    </row>
    <row r="22" spans="1:32" ht="20.100000000000001" customHeight="1" outlineLevel="1" x14ac:dyDescent="0.2">
      <c r="A22" s="23" t="s">
        <v>64</v>
      </c>
      <c r="B22" s="148">
        <v>13738.140000000016</v>
      </c>
      <c r="C22" s="148">
        <v>28383.19</v>
      </c>
      <c r="D22" s="148">
        <v>45136.750000000015</v>
      </c>
      <c r="E22" s="148">
        <v>64082.810000000056</v>
      </c>
      <c r="F22" s="148">
        <v>82482.059999999954</v>
      </c>
      <c r="G22" s="148">
        <v>97964.709999999977</v>
      </c>
      <c r="H22" s="148">
        <v>116491.48000000001</v>
      </c>
      <c r="I22" s="148">
        <v>131231.00999999975</v>
      </c>
      <c r="J22" s="148">
        <v>145745.79000000004</v>
      </c>
      <c r="K22" s="148">
        <v>163094.83000000002</v>
      </c>
      <c r="L22" s="148">
        <v>180998.11000000016</v>
      </c>
      <c r="M22" s="148">
        <v>196978.48999999996</v>
      </c>
      <c r="N22" s="148">
        <v>11494.470000000001</v>
      </c>
      <c r="O22" s="148">
        <v>25876.260000000006</v>
      </c>
      <c r="P22" s="148">
        <v>43471.859999999986</v>
      </c>
      <c r="Q22" s="148">
        <v>59111.069999999949</v>
      </c>
      <c r="R22" s="148">
        <v>78154.810000000056</v>
      </c>
      <c r="S22" s="148">
        <v>95006.989999999991</v>
      </c>
      <c r="T22" s="148">
        <v>111799.77000000003</v>
      </c>
      <c r="U22" s="148">
        <v>127602.32000000008</v>
      </c>
      <c r="V22" s="148">
        <v>144680.97999999998</v>
      </c>
      <c r="W22" s="148">
        <v>162283.40000000017</v>
      </c>
      <c r="X22" s="148">
        <v>178581.33999999988</v>
      </c>
      <c r="Y22" s="148">
        <v>195727.18000000014</v>
      </c>
      <c r="Z22" s="148">
        <v>11421.62000000001</v>
      </c>
      <c r="AA22" s="148">
        <v>27452.450000000048</v>
      </c>
      <c r="AB22" s="148">
        <v>42047.490000000049</v>
      </c>
      <c r="AC22" s="148">
        <v>61111.360000000059</v>
      </c>
      <c r="AD22" s="43"/>
      <c r="AE22" s="43"/>
      <c r="AF22" s="43"/>
    </row>
    <row r="23" spans="1:32" ht="20.100000000000001" customHeight="1" x14ac:dyDescent="0.2">
      <c r="A23" s="26" t="s">
        <v>5</v>
      </c>
      <c r="B23" s="150">
        <v>34314.239999999998</v>
      </c>
      <c r="C23" s="150">
        <v>66845.760000000009</v>
      </c>
      <c r="D23" s="150">
        <v>98751.189999999988</v>
      </c>
      <c r="E23" s="150">
        <v>136323.72</v>
      </c>
      <c r="F23" s="150">
        <v>171197.41</v>
      </c>
      <c r="G23" s="150">
        <v>203701.04</v>
      </c>
      <c r="H23" s="150">
        <v>238961.95</v>
      </c>
      <c r="I23" s="150">
        <v>270973.59999999998</v>
      </c>
      <c r="J23" s="150">
        <v>305152.45</v>
      </c>
      <c r="K23" s="150">
        <v>342123.16</v>
      </c>
      <c r="L23" s="150">
        <v>375325.74</v>
      </c>
      <c r="M23" s="150">
        <v>409667.33999999997</v>
      </c>
      <c r="N23" s="150">
        <v>35241.11</v>
      </c>
      <c r="O23" s="150">
        <v>67369.53</v>
      </c>
      <c r="P23" s="150">
        <v>102432.85</v>
      </c>
      <c r="Q23" s="150">
        <v>137126.15</v>
      </c>
      <c r="R23" s="150">
        <v>173579.58000000002</v>
      </c>
      <c r="S23" s="150">
        <v>208161.52000000002</v>
      </c>
      <c r="T23" s="150">
        <v>244354.44</v>
      </c>
      <c r="U23" s="150">
        <v>276287.94</v>
      </c>
      <c r="V23" s="150">
        <v>312228.55</v>
      </c>
      <c r="W23" s="150">
        <v>349024.61</v>
      </c>
      <c r="X23" s="150">
        <v>382052.72000000003</v>
      </c>
      <c r="Y23" s="150">
        <v>418251.13</v>
      </c>
      <c r="Z23" s="150">
        <v>34638.129999999997</v>
      </c>
      <c r="AA23" s="150">
        <v>67523.28</v>
      </c>
      <c r="AB23" s="150">
        <v>105586.65</v>
      </c>
      <c r="AC23" s="150">
        <v>140027.28</v>
      </c>
      <c r="AD23" s="43"/>
      <c r="AE23" s="43"/>
      <c r="AF23" s="43"/>
    </row>
    <row r="24" spans="1:32" ht="20.100000000000001" customHeight="1" outlineLevel="1" x14ac:dyDescent="0.2">
      <c r="A24" s="23" t="s">
        <v>57</v>
      </c>
      <c r="B24" s="148">
        <v>24843.846014698913</v>
      </c>
      <c r="C24" s="148">
        <v>48310.56974455023</v>
      </c>
      <c r="D24" s="148">
        <v>71297.092294253613</v>
      </c>
      <c r="E24" s="148">
        <v>96900.38313463096</v>
      </c>
      <c r="F24" s="148">
        <v>122177.60272621036</v>
      </c>
      <c r="G24" s="148">
        <v>144940.8869381519</v>
      </c>
      <c r="H24" s="148">
        <v>169795.48423887306</v>
      </c>
      <c r="I24" s="148">
        <v>192567.66887250482</v>
      </c>
      <c r="J24" s="148">
        <v>215981.29992073611</v>
      </c>
      <c r="K24" s="148">
        <v>241833.64630725945</v>
      </c>
      <c r="L24" s="148">
        <v>265986.34582110518</v>
      </c>
      <c r="M24" s="148">
        <v>290644.1339002364</v>
      </c>
      <c r="N24" s="148">
        <v>25697.780646050956</v>
      </c>
      <c r="O24" s="148">
        <v>48937.270139523622</v>
      </c>
      <c r="P24" s="148">
        <v>73957.211043914154</v>
      </c>
      <c r="Q24" s="148">
        <v>99141.984814443305</v>
      </c>
      <c r="R24" s="148">
        <v>124858.40071751339</v>
      </c>
      <c r="S24" s="148">
        <v>149657.726188737</v>
      </c>
      <c r="T24" s="148">
        <v>175715.72733356015</v>
      </c>
      <c r="U24" s="148">
        <v>198721.00872218178</v>
      </c>
      <c r="V24" s="148">
        <v>224258.18480616438</v>
      </c>
      <c r="W24" s="148">
        <v>250509.64524628813</v>
      </c>
      <c r="X24" s="148">
        <v>274395.40122000041</v>
      </c>
      <c r="Y24" s="148">
        <v>300578.93115027435</v>
      </c>
      <c r="Z24" s="148">
        <v>25136.817583643391</v>
      </c>
      <c r="AA24" s="148">
        <v>48578.554749075091</v>
      </c>
      <c r="AB24" s="148">
        <v>75028.99212863452</v>
      </c>
      <c r="AC24" s="148">
        <v>99803.593358818121</v>
      </c>
      <c r="AD24" s="43"/>
      <c r="AE24" s="43"/>
      <c r="AF24" s="43"/>
    </row>
    <row r="25" spans="1:32" ht="20.100000000000001" customHeight="1" outlineLevel="1" x14ac:dyDescent="0.2">
      <c r="A25" s="23" t="s">
        <v>58</v>
      </c>
      <c r="B25" s="148">
        <v>7234.5862500284147</v>
      </c>
      <c r="C25" s="148">
        <v>14064.480235864683</v>
      </c>
      <c r="D25" s="148">
        <v>20719.649789384428</v>
      </c>
      <c r="E25" s="148">
        <v>28101.988060925156</v>
      </c>
      <c r="F25" s="148">
        <v>35331.818548984302</v>
      </c>
      <c r="G25" s="148">
        <v>42295.697341091429</v>
      </c>
      <c r="H25" s="148">
        <v>49944.61321781273</v>
      </c>
      <c r="I25" s="148">
        <v>57112.756036571504</v>
      </c>
      <c r="J25" s="148">
        <v>64389.283717208993</v>
      </c>
      <c r="K25" s="148">
        <v>71943.781891561564</v>
      </c>
      <c r="L25" s="148">
        <v>78850.302619823749</v>
      </c>
      <c r="M25" s="148">
        <v>85879.898483250305</v>
      </c>
      <c r="N25" s="148">
        <v>7372.8365747664211</v>
      </c>
      <c r="O25" s="148">
        <v>14134.453490104628</v>
      </c>
      <c r="P25" s="148">
        <v>21413.150693313059</v>
      </c>
      <c r="Q25" s="148">
        <v>28705.510689146824</v>
      </c>
      <c r="R25" s="148">
        <v>36144.761902927479</v>
      </c>
      <c r="S25" s="148">
        <v>43297.060948390426</v>
      </c>
      <c r="T25" s="148">
        <v>50826.209363825677</v>
      </c>
      <c r="U25" s="148">
        <v>57613.961518113472</v>
      </c>
      <c r="V25" s="148">
        <v>65192.033812014372</v>
      </c>
      <c r="W25" s="148">
        <v>72881.076230992097</v>
      </c>
      <c r="X25" s="148">
        <v>79886.377213797343</v>
      </c>
      <c r="Y25" s="148">
        <v>87491.170646458573</v>
      </c>
      <c r="Z25" s="148">
        <v>7367.0102706203943</v>
      </c>
      <c r="AA25" s="148">
        <v>14301.299061824539</v>
      </c>
      <c r="AB25" s="148">
        <v>22255.99642202524</v>
      </c>
      <c r="AC25" s="148">
        <v>29652.12182259743</v>
      </c>
      <c r="AD25" s="43"/>
      <c r="AE25" s="43"/>
      <c r="AF25" s="43"/>
    </row>
    <row r="26" spans="1:32" ht="20.100000000000001" customHeight="1" outlineLevel="1" x14ac:dyDescent="0.2">
      <c r="A26" s="23" t="s">
        <v>59</v>
      </c>
      <c r="B26" s="148">
        <v>299.87310854219163</v>
      </c>
      <c r="C26" s="148">
        <v>587.81609512012301</v>
      </c>
      <c r="D26" s="148">
        <v>893.4658427842719</v>
      </c>
      <c r="E26" s="148">
        <v>1225.7427442375626</v>
      </c>
      <c r="F26" s="148">
        <v>1552.2758320144621</v>
      </c>
      <c r="G26" s="148">
        <v>1855.6823009674938</v>
      </c>
      <c r="H26" s="148">
        <v>2190.354869383591</v>
      </c>
      <c r="I26" s="148">
        <v>2465.847348157653</v>
      </c>
      <c r="J26" s="148">
        <v>2768.6694653197901</v>
      </c>
      <c r="K26" s="148">
        <v>3119.0580337200777</v>
      </c>
      <c r="L26" s="148">
        <v>3460.4631849392003</v>
      </c>
      <c r="M26" s="148">
        <v>3809.5414479205292</v>
      </c>
      <c r="N26" s="148">
        <v>341.2938296860633</v>
      </c>
      <c r="O26" s="148">
        <v>664.94026649952207</v>
      </c>
      <c r="P26" s="148">
        <v>1018.9178404886777</v>
      </c>
      <c r="Q26" s="148">
        <v>1362.4629975258522</v>
      </c>
      <c r="R26" s="148">
        <v>1716.7528100023492</v>
      </c>
      <c r="S26" s="148">
        <v>2081.7163173077602</v>
      </c>
      <c r="T26" s="148">
        <v>2466.5555702611427</v>
      </c>
      <c r="U26" s="148">
        <v>2780.9531802869428</v>
      </c>
      <c r="V26" s="148">
        <v>3121.1975614242128</v>
      </c>
      <c r="W26" s="148">
        <v>3493.1195711081136</v>
      </c>
      <c r="X26" s="148">
        <v>3849.7465895933178</v>
      </c>
      <c r="Y26" s="148">
        <v>4237.1691974529022</v>
      </c>
      <c r="Z26" s="148">
        <v>362.03760158295353</v>
      </c>
      <c r="AA26" s="148">
        <v>688.9009182178745</v>
      </c>
      <c r="AB26" s="148">
        <v>1094.1819682239811</v>
      </c>
      <c r="AC26" s="148">
        <v>1470.5130789692232</v>
      </c>
      <c r="AD26" s="43"/>
      <c r="AE26" s="43"/>
      <c r="AF26" s="43"/>
    </row>
    <row r="27" spans="1:32" ht="20.100000000000001" customHeight="1" outlineLevel="1" x14ac:dyDescent="0.2">
      <c r="A27" s="23" t="s">
        <v>64</v>
      </c>
      <c r="B27" s="148">
        <v>1935.9346267304788</v>
      </c>
      <c r="C27" s="148">
        <v>3882.8939244649732</v>
      </c>
      <c r="D27" s="148">
        <v>5840.9820735776757</v>
      </c>
      <c r="E27" s="148">
        <v>10095.606060206323</v>
      </c>
      <c r="F27" s="148">
        <v>12135.71289279088</v>
      </c>
      <c r="G27" s="148">
        <v>14608.773419789182</v>
      </c>
      <c r="H27" s="148">
        <v>17031.497673930629</v>
      </c>
      <c r="I27" s="148">
        <v>18827.327742766007</v>
      </c>
      <c r="J27" s="148">
        <v>22013.196896735113</v>
      </c>
      <c r="K27" s="148">
        <v>25226.673767458884</v>
      </c>
      <c r="L27" s="148">
        <v>27028.628374131866</v>
      </c>
      <c r="M27" s="148">
        <v>29333.766168592738</v>
      </c>
      <c r="N27" s="148">
        <v>1829.1989494965596</v>
      </c>
      <c r="O27" s="148">
        <v>3632.8661038722266</v>
      </c>
      <c r="P27" s="148">
        <v>6043.570422284115</v>
      </c>
      <c r="Q27" s="148">
        <v>7916.1914988840126</v>
      </c>
      <c r="R27" s="148">
        <v>10859.6645695568</v>
      </c>
      <c r="S27" s="148">
        <v>13125.016545564835</v>
      </c>
      <c r="T27" s="148">
        <v>15345.947732353034</v>
      </c>
      <c r="U27" s="148">
        <v>17172.016579417806</v>
      </c>
      <c r="V27" s="148">
        <v>19657.133820397023</v>
      </c>
      <c r="W27" s="148">
        <v>22140.768951611648</v>
      </c>
      <c r="X27" s="148">
        <v>23921.194976608964</v>
      </c>
      <c r="Y27" s="148">
        <v>25943.859005814178</v>
      </c>
      <c r="Z27" s="148">
        <v>1772.2645441532584</v>
      </c>
      <c r="AA27" s="148">
        <v>3954.5252708824955</v>
      </c>
      <c r="AB27" s="148">
        <v>7207.4794811162528</v>
      </c>
      <c r="AC27" s="148">
        <v>9101.0517396152245</v>
      </c>
      <c r="AD27" s="43"/>
      <c r="AE27" s="43"/>
      <c r="AF27" s="43"/>
    </row>
    <row r="28" spans="1:32" ht="20.100000000000001" customHeight="1" x14ac:dyDescent="0.2">
      <c r="A28" s="26" t="s">
        <v>0</v>
      </c>
      <c r="B28" s="150">
        <v>29301.77</v>
      </c>
      <c r="C28" s="150">
        <v>56801.86</v>
      </c>
      <c r="D28" s="150">
        <v>86214.89</v>
      </c>
      <c r="E28" s="150">
        <v>114634.99</v>
      </c>
      <c r="F28" s="150">
        <v>142821.31</v>
      </c>
      <c r="G28" s="150">
        <v>171807.08</v>
      </c>
      <c r="H28" s="150">
        <v>201869.98</v>
      </c>
      <c r="I28" s="150">
        <v>230755.53</v>
      </c>
      <c r="J28" s="150">
        <v>259596.25</v>
      </c>
      <c r="K28" s="150">
        <v>289794.12</v>
      </c>
      <c r="L28" s="150">
        <v>318081.15999999997</v>
      </c>
      <c r="M28" s="150">
        <v>348314.46</v>
      </c>
      <c r="N28" s="150">
        <v>30999.62</v>
      </c>
      <c r="O28" s="150">
        <v>58742.43</v>
      </c>
      <c r="P28" s="150">
        <v>89495.92</v>
      </c>
      <c r="Q28" s="150">
        <v>119759.73</v>
      </c>
      <c r="R28" s="150">
        <v>150553.72</v>
      </c>
      <c r="S28" s="150">
        <v>179820.84</v>
      </c>
      <c r="T28" s="150">
        <v>211396.41</v>
      </c>
      <c r="U28" s="150">
        <v>240486.06</v>
      </c>
      <c r="V28" s="150">
        <v>270455.69</v>
      </c>
      <c r="W28" s="150">
        <v>301318.46999999997</v>
      </c>
      <c r="X28" s="150">
        <v>327775.46000000002</v>
      </c>
      <c r="Y28" s="150">
        <v>364368.7</v>
      </c>
      <c r="Z28" s="150">
        <v>31652.639999999999</v>
      </c>
      <c r="AA28" s="150">
        <v>60002.52</v>
      </c>
      <c r="AB28" s="150">
        <v>91878.89</v>
      </c>
      <c r="AC28" s="150">
        <v>124845.15</v>
      </c>
      <c r="AD28" s="43"/>
      <c r="AE28" s="43"/>
      <c r="AF28" s="43"/>
    </row>
    <row r="29" spans="1:32" ht="20.100000000000001" customHeight="1" outlineLevel="1" x14ac:dyDescent="0.2">
      <c r="A29" s="23" t="s">
        <v>57</v>
      </c>
      <c r="B29" s="148">
        <v>22796.510432051095</v>
      </c>
      <c r="C29" s="148">
        <v>42836.544933911136</v>
      </c>
      <c r="D29" s="148">
        <v>66826.817587721074</v>
      </c>
      <c r="E29" s="148">
        <v>88038.666472941666</v>
      </c>
      <c r="F29" s="148">
        <v>110053.75266003879</v>
      </c>
      <c r="G29" s="148">
        <v>132496.50140249397</v>
      </c>
      <c r="H29" s="148">
        <v>155778.38498088499</v>
      </c>
      <c r="I29" s="148">
        <v>177961.65891190528</v>
      </c>
      <c r="J29" s="148">
        <v>200223.26732458099</v>
      </c>
      <c r="K29" s="148">
        <v>224120.58569485674</v>
      </c>
      <c r="L29" s="148">
        <v>246606.28252290905</v>
      </c>
      <c r="M29" s="148">
        <v>269754.75494864141</v>
      </c>
      <c r="N29" s="148">
        <v>24304.0073221522</v>
      </c>
      <c r="O29" s="148">
        <v>46138.933051899083</v>
      </c>
      <c r="P29" s="148">
        <v>70340.242747220473</v>
      </c>
      <c r="Q29" s="148">
        <v>94028.02751013622</v>
      </c>
      <c r="R29" s="148">
        <v>117848.19787172091</v>
      </c>
      <c r="S29" s="148">
        <v>140697.08587917883</v>
      </c>
      <c r="T29" s="148">
        <v>165137.83438442741</v>
      </c>
      <c r="U29" s="148">
        <v>187901.55671747224</v>
      </c>
      <c r="V29" s="148">
        <v>211403.11249352462</v>
      </c>
      <c r="W29" s="148">
        <v>235629.4875424075</v>
      </c>
      <c r="X29" s="148">
        <v>255907.22373087259</v>
      </c>
      <c r="Y29" s="148">
        <v>283992.70266513457</v>
      </c>
      <c r="Z29" s="148">
        <v>23962.006700140344</v>
      </c>
      <c r="AA29" s="148">
        <v>45841.726973424891</v>
      </c>
      <c r="AB29" s="148">
        <v>70449.391020831987</v>
      </c>
      <c r="AC29" s="148">
        <v>96376.432012299832</v>
      </c>
      <c r="AD29" s="43"/>
      <c r="AE29" s="43"/>
      <c r="AF29" s="43"/>
    </row>
    <row r="30" spans="1:32" ht="20.100000000000001" customHeight="1" outlineLevel="1" x14ac:dyDescent="0.2">
      <c r="A30" s="23" t="s">
        <v>58</v>
      </c>
      <c r="B30" s="148">
        <v>4739.5021404309255</v>
      </c>
      <c r="C30" s="148">
        <v>10309.806057231932</v>
      </c>
      <c r="D30" s="148">
        <v>13847.264032736761</v>
      </c>
      <c r="E30" s="148">
        <v>18790.563237340797</v>
      </c>
      <c r="F30" s="148">
        <v>23120.490850234153</v>
      </c>
      <c r="G30" s="148">
        <v>27594.279194333001</v>
      </c>
      <c r="H30" s="148">
        <v>32462.459616257027</v>
      </c>
      <c r="I30" s="148">
        <v>37049.218836434375</v>
      </c>
      <c r="J30" s="148">
        <v>41370.622533807691</v>
      </c>
      <c r="K30" s="148">
        <v>45918.603006889774</v>
      </c>
      <c r="L30" s="148">
        <v>50172.081552780313</v>
      </c>
      <c r="M30" s="148">
        <v>54601.38826730958</v>
      </c>
      <c r="N30" s="148">
        <v>4196.3423451957751</v>
      </c>
      <c r="O30" s="148">
        <v>7998.7652513449066</v>
      </c>
      <c r="P30" s="148">
        <v>12101.824184239849</v>
      </c>
      <c r="Q30" s="148">
        <v>16216.619055101823</v>
      </c>
      <c r="R30" s="148">
        <v>20983.654125152229</v>
      </c>
      <c r="S30" s="148">
        <v>25318.785082111819</v>
      </c>
      <c r="T30" s="148">
        <v>30344.058413416173</v>
      </c>
      <c r="U30" s="148">
        <v>35081.326776499038</v>
      </c>
      <c r="V30" s="148">
        <v>39922.634986417987</v>
      </c>
      <c r="W30" s="148">
        <v>44893.252442480058</v>
      </c>
      <c r="X30" s="148">
        <v>49512.937197662417</v>
      </c>
      <c r="Y30" s="148">
        <v>54566.957056412604</v>
      </c>
      <c r="Z30" s="148">
        <v>4979.814068744754</v>
      </c>
      <c r="AA30" s="148">
        <v>9559.9108637854315</v>
      </c>
      <c r="AB30" s="148">
        <v>14665.300155583787</v>
      </c>
      <c r="AC30" s="148">
        <v>19710.168217125425</v>
      </c>
      <c r="AD30" s="43"/>
      <c r="AE30" s="43"/>
      <c r="AF30" s="43"/>
    </row>
    <row r="31" spans="1:32" ht="20.100000000000001" customHeight="1" outlineLevel="1" x14ac:dyDescent="0.2">
      <c r="A31" s="23" t="s">
        <v>59</v>
      </c>
      <c r="B31" s="148">
        <v>286.61714989733156</v>
      </c>
      <c r="C31" s="148">
        <v>530.57951575444747</v>
      </c>
      <c r="D31" s="148">
        <v>746.85106057035841</v>
      </c>
      <c r="E31" s="148">
        <v>1039.0126658528366</v>
      </c>
      <c r="F31" s="148">
        <v>1330.5889941214307</v>
      </c>
      <c r="G31" s="148">
        <v>1585.4628614704498</v>
      </c>
      <c r="H31" s="148">
        <v>1845.7764664592644</v>
      </c>
      <c r="I31" s="148">
        <v>2048.6758599597511</v>
      </c>
      <c r="J31" s="148">
        <v>2291.4370287665047</v>
      </c>
      <c r="K31" s="148">
        <v>2567.9758659595441</v>
      </c>
      <c r="L31" s="148">
        <v>2826.7207941938873</v>
      </c>
      <c r="M31" s="148">
        <v>3076.1390606339228</v>
      </c>
      <c r="N31" s="148">
        <v>258.19161929468447</v>
      </c>
      <c r="O31" s="148">
        <v>517.60491640130158</v>
      </c>
      <c r="P31" s="148">
        <v>898.2047876772773</v>
      </c>
      <c r="Q31" s="148">
        <v>1415.2594521428832</v>
      </c>
      <c r="R31" s="148">
        <v>1690.6433984663022</v>
      </c>
      <c r="S31" s="148">
        <v>1953.997542595911</v>
      </c>
      <c r="T31" s="148">
        <v>2215.8894671168573</v>
      </c>
      <c r="U31" s="148">
        <v>2454.2046133613098</v>
      </c>
      <c r="V31" s="148">
        <v>2708.9561924992522</v>
      </c>
      <c r="W31" s="148">
        <v>2980.1480775128393</v>
      </c>
      <c r="X31" s="148">
        <v>3242.6574579959656</v>
      </c>
      <c r="Y31" s="148">
        <v>3502.3453281436582</v>
      </c>
      <c r="Z31" s="148">
        <v>252.29650091729212</v>
      </c>
      <c r="AA31" s="148">
        <v>507.95962794868365</v>
      </c>
      <c r="AB31" s="148">
        <v>782.70668394174515</v>
      </c>
      <c r="AC31" s="148">
        <v>1058.240868659555</v>
      </c>
      <c r="AD31" s="43"/>
      <c r="AE31" s="43"/>
      <c r="AF31" s="43"/>
    </row>
    <row r="32" spans="1:32" ht="20.100000000000001" customHeight="1" outlineLevel="1" x14ac:dyDescent="0.2">
      <c r="A32" s="23" t="s">
        <v>64</v>
      </c>
      <c r="B32" s="148">
        <v>1479.1402776206489</v>
      </c>
      <c r="C32" s="148">
        <v>3124.9294931024847</v>
      </c>
      <c r="D32" s="148">
        <v>4793.9573189718058</v>
      </c>
      <c r="E32" s="148">
        <v>6766.747623864705</v>
      </c>
      <c r="F32" s="148">
        <v>8316.4774956056208</v>
      </c>
      <c r="G32" s="148">
        <v>10130.836541702563</v>
      </c>
      <c r="H32" s="148">
        <v>11783.358936398727</v>
      </c>
      <c r="I32" s="148">
        <v>13695.976391700593</v>
      </c>
      <c r="J32" s="148">
        <v>15710.923112844819</v>
      </c>
      <c r="K32" s="148">
        <v>17186.95543229394</v>
      </c>
      <c r="L32" s="148">
        <v>18476.075130116722</v>
      </c>
      <c r="M32" s="148">
        <v>20882.177723415112</v>
      </c>
      <c r="N32" s="148">
        <v>2241.0787133573394</v>
      </c>
      <c r="O32" s="148">
        <v>4087.1267803547094</v>
      </c>
      <c r="P32" s="148">
        <v>6155.6482808623987</v>
      </c>
      <c r="Q32" s="148">
        <v>8099.8239826190693</v>
      </c>
      <c r="R32" s="148">
        <v>10031.224604660558</v>
      </c>
      <c r="S32" s="148">
        <v>11850.971496113432</v>
      </c>
      <c r="T32" s="148">
        <v>13698.627735039569</v>
      </c>
      <c r="U32" s="148">
        <v>15048.971892667412</v>
      </c>
      <c r="V32" s="148">
        <v>16420.986327558145</v>
      </c>
      <c r="W32" s="148">
        <v>17815.581937599574</v>
      </c>
      <c r="X32" s="148">
        <v>19112.641613469048</v>
      </c>
      <c r="Y32" s="148">
        <v>22306.694950309182</v>
      </c>
      <c r="Z32" s="148">
        <v>2458.5227301976092</v>
      </c>
      <c r="AA32" s="148">
        <v>4092.9225348409905</v>
      </c>
      <c r="AB32" s="148">
        <v>5981.4921396424807</v>
      </c>
      <c r="AC32" s="148">
        <v>7700.3089019151812</v>
      </c>
      <c r="AD32" s="43"/>
      <c r="AE32" s="43"/>
      <c r="AF32" s="43"/>
    </row>
    <row r="33" spans="1:32" ht="20.100000000000001" customHeight="1" x14ac:dyDescent="0.2">
      <c r="A33" s="26" t="s">
        <v>11</v>
      </c>
      <c r="B33" s="150">
        <v>24273.59</v>
      </c>
      <c r="C33" s="150">
        <v>47234.41</v>
      </c>
      <c r="D33" s="150">
        <v>70676</v>
      </c>
      <c r="E33" s="150">
        <v>95976.73</v>
      </c>
      <c r="F33" s="150">
        <v>121095.71</v>
      </c>
      <c r="G33" s="150">
        <v>144231.57</v>
      </c>
      <c r="H33" s="150">
        <v>169620.78</v>
      </c>
      <c r="I33" s="150">
        <v>193751.15</v>
      </c>
      <c r="J33" s="150">
        <v>217662.56</v>
      </c>
      <c r="K33" s="150">
        <v>243527.21</v>
      </c>
      <c r="L33" s="150">
        <v>267777.83</v>
      </c>
      <c r="M33" s="150">
        <v>292168.39</v>
      </c>
      <c r="N33" s="150">
        <v>25187.83</v>
      </c>
      <c r="O33" s="150">
        <v>49022.84</v>
      </c>
      <c r="P33" s="150">
        <v>73654.03</v>
      </c>
      <c r="Q33" s="150">
        <v>98792.58</v>
      </c>
      <c r="R33" s="150">
        <v>124305.68</v>
      </c>
      <c r="S33" s="150">
        <v>149112.07</v>
      </c>
      <c r="T33" s="150">
        <v>175661.15</v>
      </c>
      <c r="U33" s="150">
        <v>200214.54</v>
      </c>
      <c r="V33" s="150">
        <v>226043.48</v>
      </c>
      <c r="W33" s="150">
        <v>252486.21</v>
      </c>
      <c r="X33" s="150">
        <v>277035.63</v>
      </c>
      <c r="Y33" s="150">
        <v>302214.2</v>
      </c>
      <c r="Z33" s="150">
        <v>26049.4</v>
      </c>
      <c r="AA33" s="150">
        <v>49412.47</v>
      </c>
      <c r="AB33" s="150">
        <v>73841.25</v>
      </c>
      <c r="AC33" s="150">
        <v>101442.83</v>
      </c>
      <c r="AD33" s="43"/>
      <c r="AE33" s="43"/>
      <c r="AF33" s="43"/>
    </row>
    <row r="34" spans="1:32" ht="20.100000000000001" customHeight="1" outlineLevel="1" x14ac:dyDescent="0.2">
      <c r="A34" s="23" t="s">
        <v>57</v>
      </c>
      <c r="B34" s="148">
        <v>17149.597615942941</v>
      </c>
      <c r="C34" s="148">
        <v>33479.746919344041</v>
      </c>
      <c r="D34" s="148">
        <v>49757.282654202718</v>
      </c>
      <c r="E34" s="148">
        <v>67423.368263052267</v>
      </c>
      <c r="F34" s="148">
        <v>84840.366081245651</v>
      </c>
      <c r="G34" s="148">
        <v>100865.78229245804</v>
      </c>
      <c r="H34" s="148">
        <v>118783.37498983997</v>
      </c>
      <c r="I34" s="148">
        <v>135159.25028550724</v>
      </c>
      <c r="J34" s="148">
        <v>152530.44954613506</v>
      </c>
      <c r="K34" s="148">
        <v>170628.9876798639</v>
      </c>
      <c r="L34" s="148">
        <v>187552.17122948793</v>
      </c>
      <c r="M34" s="148">
        <v>204653.25629087273</v>
      </c>
      <c r="N34" s="148">
        <v>17798.180530628611</v>
      </c>
      <c r="O34" s="148">
        <v>34793.898001645837</v>
      </c>
      <c r="P34" s="148">
        <v>51742.865696696892</v>
      </c>
      <c r="Q34" s="148">
        <v>69396.699224798824</v>
      </c>
      <c r="R34" s="148">
        <v>87503.727881003404</v>
      </c>
      <c r="S34" s="148">
        <v>104884.17758367333</v>
      </c>
      <c r="T34" s="148">
        <v>123326.08405040583</v>
      </c>
      <c r="U34" s="148">
        <v>140497.98481860943</v>
      </c>
      <c r="V34" s="148">
        <v>158355.22334735721</v>
      </c>
      <c r="W34" s="148">
        <v>176809.85253442338</v>
      </c>
      <c r="X34" s="148">
        <v>193999.73537214624</v>
      </c>
      <c r="Y34" s="148">
        <v>212171.11836428117</v>
      </c>
      <c r="Z34" s="148">
        <v>18514.223618571079</v>
      </c>
      <c r="AA34" s="148">
        <v>34233.606223707451</v>
      </c>
      <c r="AB34" s="148">
        <v>51149.226329633988</v>
      </c>
      <c r="AC34" s="148">
        <v>70165.126879250238</v>
      </c>
      <c r="AD34" s="43"/>
      <c r="AE34" s="43"/>
      <c r="AF34" s="43"/>
    </row>
    <row r="35" spans="1:32" ht="20.100000000000001" customHeight="1" outlineLevel="1" x14ac:dyDescent="0.2">
      <c r="A35" s="23" t="s">
        <v>58</v>
      </c>
      <c r="B35" s="148">
        <v>5233.663302511758</v>
      </c>
      <c r="C35" s="148">
        <v>10213.632076577815</v>
      </c>
      <c r="D35" s="148">
        <v>15117.46927205367</v>
      </c>
      <c r="E35" s="148">
        <v>20435.615839135022</v>
      </c>
      <c r="F35" s="148">
        <v>25974.950227081601</v>
      </c>
      <c r="G35" s="148">
        <v>31131.240190734043</v>
      </c>
      <c r="H35" s="148">
        <v>36381.106662662438</v>
      </c>
      <c r="I35" s="148">
        <v>42172.911044654989</v>
      </c>
      <c r="J35" s="148">
        <v>46754.762131980235</v>
      </c>
      <c r="K35" s="148">
        <v>52149.459457749603</v>
      </c>
      <c r="L35" s="148">
        <v>57205.14670359435</v>
      </c>
      <c r="M35" s="148">
        <v>62338.239880206194</v>
      </c>
      <c r="N35" s="148">
        <v>5379.2751456484739</v>
      </c>
      <c r="O35" s="148">
        <v>10293.172046262838</v>
      </c>
      <c r="P35" s="148">
        <v>15578.50371413078</v>
      </c>
      <c r="Q35" s="148">
        <v>20878.679218515495</v>
      </c>
      <c r="R35" s="148">
        <v>26346.793503136756</v>
      </c>
      <c r="S35" s="148">
        <v>31577.463657791075</v>
      </c>
      <c r="T35" s="148">
        <v>37316.083648598651</v>
      </c>
      <c r="U35" s="148">
        <v>42635.615041878293</v>
      </c>
      <c r="V35" s="148">
        <v>48246.651327618601</v>
      </c>
      <c r="W35" s="148">
        <v>53950.81731622904</v>
      </c>
      <c r="X35" s="148">
        <v>59314.148743169528</v>
      </c>
      <c r="Y35" s="148">
        <v>64949.604801724658</v>
      </c>
      <c r="Z35" s="148">
        <v>5519.2556347772634</v>
      </c>
      <c r="AA35" s="148">
        <v>10779.642329914002</v>
      </c>
      <c r="AB35" s="148">
        <v>16165.507883051019</v>
      </c>
      <c r="AC35" s="148">
        <v>22204.815329166555</v>
      </c>
      <c r="AD35" s="43"/>
      <c r="AE35" s="43"/>
      <c r="AF35" s="43"/>
    </row>
    <row r="36" spans="1:32" ht="20.100000000000001" customHeight="1" outlineLevel="1" x14ac:dyDescent="0.2">
      <c r="A36" s="23" t="s">
        <v>59</v>
      </c>
      <c r="B36" s="148">
        <v>247.78803627832636</v>
      </c>
      <c r="C36" s="148">
        <v>494.7385650120932</v>
      </c>
      <c r="D36" s="148">
        <v>733.88523742715154</v>
      </c>
      <c r="E36" s="148">
        <v>992.7306096166102</v>
      </c>
      <c r="F36" s="148">
        <v>1267.413493668138</v>
      </c>
      <c r="G36" s="148">
        <v>1520.4121186594241</v>
      </c>
      <c r="H36" s="148">
        <v>1786.71609636329</v>
      </c>
      <c r="I36" s="148">
        <v>2075.4886173749128</v>
      </c>
      <c r="J36" s="148">
        <v>2277.9749001174164</v>
      </c>
      <c r="K36" s="148">
        <v>2565.4702789302505</v>
      </c>
      <c r="L36" s="148">
        <v>2832.6087487636132</v>
      </c>
      <c r="M36" s="148">
        <v>3091.6132193086028</v>
      </c>
      <c r="N36" s="148">
        <v>278.59182728941857</v>
      </c>
      <c r="O36" s="148">
        <v>552.38669216624612</v>
      </c>
      <c r="P36" s="148">
        <v>835.76301627202679</v>
      </c>
      <c r="Q36" s="148">
        <v>1105.6292558959512</v>
      </c>
      <c r="R36" s="148">
        <v>1386.5797681200609</v>
      </c>
      <c r="S36" s="148">
        <v>1669.2074583147012</v>
      </c>
      <c r="T36" s="148">
        <v>1948.2397884241236</v>
      </c>
      <c r="U36" s="148">
        <v>2206.1084648585661</v>
      </c>
      <c r="V36" s="148">
        <v>2460.6156963615522</v>
      </c>
      <c r="W36" s="148">
        <v>2743.2035627653636</v>
      </c>
      <c r="X36" s="148">
        <v>2991.9585189016043</v>
      </c>
      <c r="Y36" s="148">
        <v>3248.266492295229</v>
      </c>
      <c r="Z36" s="148">
        <v>279.22675308331787</v>
      </c>
      <c r="AA36" s="148">
        <v>491.33882035904088</v>
      </c>
      <c r="AB36" s="148">
        <v>722.68818193194409</v>
      </c>
      <c r="AC36" s="148">
        <v>1015.2787682713446</v>
      </c>
      <c r="AD36" s="43"/>
      <c r="AE36" s="43"/>
      <c r="AF36" s="43"/>
    </row>
    <row r="37" spans="1:32" ht="20.100000000000001" customHeight="1" outlineLevel="1" x14ac:dyDescent="0.2">
      <c r="A37" s="23" t="s">
        <v>64</v>
      </c>
      <c r="B37" s="148">
        <v>1642.5410452669746</v>
      </c>
      <c r="C37" s="148">
        <v>3046.2924390660546</v>
      </c>
      <c r="D37" s="148">
        <v>5067.3628363164607</v>
      </c>
      <c r="E37" s="148">
        <v>7125.0152881960967</v>
      </c>
      <c r="F37" s="148">
        <v>9012.9801980046159</v>
      </c>
      <c r="G37" s="148">
        <v>10714.135398148501</v>
      </c>
      <c r="H37" s="148">
        <v>12669.582251134301</v>
      </c>
      <c r="I37" s="148">
        <v>14343.500052462854</v>
      </c>
      <c r="J37" s="148">
        <v>16099.373421767286</v>
      </c>
      <c r="K37" s="148">
        <v>18183.292583456237</v>
      </c>
      <c r="L37" s="148">
        <v>20187.903318154127</v>
      </c>
      <c r="M37" s="148">
        <v>22085.280609612491</v>
      </c>
      <c r="N37" s="148">
        <v>1731.7824964334977</v>
      </c>
      <c r="O37" s="148">
        <v>3383.383259925075</v>
      </c>
      <c r="P37" s="148">
        <v>5496.8975729002996</v>
      </c>
      <c r="Q37" s="148">
        <v>7411.5723007897313</v>
      </c>
      <c r="R37" s="148">
        <v>9068.5788477397728</v>
      </c>
      <c r="S37" s="148">
        <v>10981.221300220903</v>
      </c>
      <c r="T37" s="148">
        <v>13070.742512571391</v>
      </c>
      <c r="U37" s="148">
        <v>14874.831674653718</v>
      </c>
      <c r="V37" s="148">
        <v>16980.989628662646</v>
      </c>
      <c r="W37" s="148">
        <v>18982.336586582209</v>
      </c>
      <c r="X37" s="148">
        <v>20729.787365782631</v>
      </c>
      <c r="Y37" s="148">
        <v>21845.210341698959</v>
      </c>
      <c r="Z37" s="148">
        <v>1736.6939935683413</v>
      </c>
      <c r="AA37" s="148">
        <v>3907.8826260195069</v>
      </c>
      <c r="AB37" s="148">
        <v>5803.8276053830486</v>
      </c>
      <c r="AC37" s="148">
        <v>8057.6090233118648</v>
      </c>
      <c r="AD37" s="43"/>
      <c r="AE37" s="43"/>
      <c r="AF37" s="43"/>
    </row>
    <row r="38" spans="1:32" ht="20.100000000000001" customHeight="1" x14ac:dyDescent="0.2">
      <c r="A38" s="26" t="s">
        <v>4</v>
      </c>
      <c r="B38" s="150">
        <v>57715.75</v>
      </c>
      <c r="C38" s="150">
        <v>111658.61</v>
      </c>
      <c r="D38" s="150">
        <v>165747.82</v>
      </c>
      <c r="E38" s="150">
        <v>225104.61</v>
      </c>
      <c r="F38" s="150">
        <v>283241.90999999997</v>
      </c>
      <c r="G38" s="150">
        <v>338572.85</v>
      </c>
      <c r="H38" s="150">
        <v>398657.01</v>
      </c>
      <c r="I38" s="150">
        <v>456124.08</v>
      </c>
      <c r="J38" s="150">
        <v>511869.04</v>
      </c>
      <c r="K38" s="150">
        <v>571712.22</v>
      </c>
      <c r="L38" s="150">
        <v>629330.05000000005</v>
      </c>
      <c r="M38" s="150">
        <v>687508.42</v>
      </c>
      <c r="N38" s="150">
        <v>59711.32</v>
      </c>
      <c r="O38" s="150">
        <v>115864.38</v>
      </c>
      <c r="P38" s="150">
        <v>175935.18</v>
      </c>
      <c r="Q38" s="150">
        <v>235209.31</v>
      </c>
      <c r="R38" s="150">
        <v>294563.98</v>
      </c>
      <c r="S38" s="150">
        <v>353696.59</v>
      </c>
      <c r="T38" s="150">
        <v>414628.92</v>
      </c>
      <c r="U38" s="150">
        <v>471856.09</v>
      </c>
      <c r="V38" s="150">
        <v>532119.84</v>
      </c>
      <c r="W38" s="150">
        <v>592884.5</v>
      </c>
      <c r="X38" s="150">
        <v>651528.17000000004</v>
      </c>
      <c r="Y38" s="150">
        <v>712796.4</v>
      </c>
      <c r="Z38" s="150">
        <v>60546.97</v>
      </c>
      <c r="AA38" s="150">
        <v>117308.79</v>
      </c>
      <c r="AB38" s="150">
        <v>180773.7</v>
      </c>
      <c r="AC38" s="150">
        <v>240882.04</v>
      </c>
      <c r="AD38" s="43"/>
      <c r="AE38" s="43"/>
      <c r="AF38" s="43"/>
    </row>
    <row r="39" spans="1:32" ht="20.100000000000001" customHeight="1" outlineLevel="1" x14ac:dyDescent="0.2">
      <c r="A39" s="23" t="s">
        <v>57</v>
      </c>
      <c r="B39" s="148">
        <v>41574.906384358772</v>
      </c>
      <c r="C39" s="148">
        <v>80519.098834077129</v>
      </c>
      <c r="D39" s="148">
        <v>119604.72381453749</v>
      </c>
      <c r="E39" s="148">
        <v>162528.97410992798</v>
      </c>
      <c r="F39" s="148">
        <v>203967.64048130234</v>
      </c>
      <c r="G39" s="148">
        <v>243090.58184287077</v>
      </c>
      <c r="H39" s="148">
        <v>285621.60166691151</v>
      </c>
      <c r="I39" s="148">
        <v>326629.88723465166</v>
      </c>
      <c r="J39" s="148">
        <v>367010.15042324248</v>
      </c>
      <c r="K39" s="148">
        <v>410467.37829583255</v>
      </c>
      <c r="L39" s="148">
        <v>451702.14025695081</v>
      </c>
      <c r="M39" s="148">
        <v>493655.5761823986</v>
      </c>
      <c r="N39" s="148">
        <v>43242.204101904943</v>
      </c>
      <c r="O39" s="148">
        <v>82758.173557922331</v>
      </c>
      <c r="P39" s="148">
        <v>125491.03152669591</v>
      </c>
      <c r="Q39" s="148">
        <v>168443.03759959631</v>
      </c>
      <c r="R39" s="148">
        <v>210958.59263550234</v>
      </c>
      <c r="S39" s="148">
        <v>253247.37746979384</v>
      </c>
      <c r="T39" s="148">
        <v>297472.06727436441</v>
      </c>
      <c r="U39" s="148">
        <v>338922.66101926833</v>
      </c>
      <c r="V39" s="148">
        <v>381886.2821278756</v>
      </c>
      <c r="W39" s="148">
        <v>426204.13337184238</v>
      </c>
      <c r="X39" s="148">
        <v>467507.87078611425</v>
      </c>
      <c r="Y39" s="148">
        <v>512004.08358176926</v>
      </c>
      <c r="Z39" s="148">
        <v>43763.390264903028</v>
      </c>
      <c r="AA39" s="148">
        <v>84030.331030047862</v>
      </c>
      <c r="AB39" s="148">
        <v>129180.38843513376</v>
      </c>
      <c r="AC39" s="148">
        <v>172484.79302680664</v>
      </c>
      <c r="AD39" s="43"/>
      <c r="AE39" s="43"/>
      <c r="AF39" s="43"/>
    </row>
    <row r="40" spans="1:32" ht="20.100000000000001" customHeight="1" outlineLevel="1" x14ac:dyDescent="0.2">
      <c r="A40" s="23" t="s">
        <v>58</v>
      </c>
      <c r="B40" s="148">
        <v>10476.057371544888</v>
      </c>
      <c r="C40" s="148">
        <v>20161.119712840558</v>
      </c>
      <c r="D40" s="148">
        <v>29933.011672777273</v>
      </c>
      <c r="E40" s="148">
        <v>40672.278799389678</v>
      </c>
      <c r="F40" s="148">
        <v>51242.37901243032</v>
      </c>
      <c r="G40" s="148">
        <v>61528.606406500949</v>
      </c>
      <c r="H40" s="148">
        <v>72696.780493712518</v>
      </c>
      <c r="I40" s="148">
        <v>83294.193670101376</v>
      </c>
      <c r="J40" s="148">
        <v>93464.441786581359</v>
      </c>
      <c r="K40" s="148">
        <v>104243.90493173191</v>
      </c>
      <c r="L40" s="148">
        <v>114374.84409057278</v>
      </c>
      <c r="M40" s="148">
        <v>124824.4031704642</v>
      </c>
      <c r="N40" s="148">
        <v>10800.051019320663</v>
      </c>
      <c r="O40" s="148">
        <v>20669.990971147843</v>
      </c>
      <c r="P40" s="148">
        <v>31303.01882781072</v>
      </c>
      <c r="Q40" s="148">
        <v>41927.017027327252</v>
      </c>
      <c r="R40" s="148">
        <v>52449.372263358317</v>
      </c>
      <c r="S40" s="148">
        <v>62929.706803623645</v>
      </c>
      <c r="T40" s="148">
        <v>73955.682266977179</v>
      </c>
      <c r="U40" s="148">
        <v>84408.941720673451</v>
      </c>
      <c r="V40" s="148">
        <v>95189.865308075416</v>
      </c>
      <c r="W40" s="148">
        <v>106321.17775717241</v>
      </c>
      <c r="X40" s="148">
        <v>116722.13660805149</v>
      </c>
      <c r="Y40" s="148">
        <v>127958.92332466212</v>
      </c>
      <c r="Z40" s="148">
        <v>11065.673761335211</v>
      </c>
      <c r="AA40" s="148">
        <v>21328.39222780232</v>
      </c>
      <c r="AB40" s="148">
        <v>32857.078311066209</v>
      </c>
      <c r="AC40" s="148">
        <v>44019.587391848021</v>
      </c>
      <c r="AD40" s="43"/>
      <c r="AE40" s="43"/>
      <c r="AF40" s="43"/>
    </row>
    <row r="41" spans="1:32" ht="20.100000000000001" customHeight="1" outlineLevel="1" x14ac:dyDescent="0.2">
      <c r="A41" s="23" t="s">
        <v>59</v>
      </c>
      <c r="B41" s="148">
        <v>58.381180843720621</v>
      </c>
      <c r="C41" s="148">
        <v>125.1583019583509</v>
      </c>
      <c r="D41" s="148">
        <v>166.22734579493078</v>
      </c>
      <c r="E41" s="148">
        <v>444.02630113710251</v>
      </c>
      <c r="F41" s="148">
        <v>723.40481832623436</v>
      </c>
      <c r="G41" s="148">
        <v>992.92214604076139</v>
      </c>
      <c r="H41" s="148">
        <v>1273.9628152134278</v>
      </c>
      <c r="I41" s="148">
        <v>1538.6242477299252</v>
      </c>
      <c r="J41" s="148">
        <v>1857.1424966950365</v>
      </c>
      <c r="K41" s="148">
        <v>2208.8339542936965</v>
      </c>
      <c r="L41" s="148">
        <v>2537.3962235946278</v>
      </c>
      <c r="M41" s="148">
        <v>2852.4407114013966</v>
      </c>
      <c r="N41" s="148">
        <v>343.43415533444437</v>
      </c>
      <c r="O41" s="148">
        <v>694.59573600935505</v>
      </c>
      <c r="P41" s="148">
        <v>1074.6303151388004</v>
      </c>
      <c r="Q41" s="148">
        <v>1461.73053466187</v>
      </c>
      <c r="R41" s="148">
        <v>1868.0643563857341</v>
      </c>
      <c r="S41" s="148">
        <v>2249.3223283005032</v>
      </c>
      <c r="T41" s="148">
        <v>2644.6606006745419</v>
      </c>
      <c r="U41" s="148">
        <v>2998.9713275968893</v>
      </c>
      <c r="V41" s="148">
        <v>3361.0447506383921</v>
      </c>
      <c r="W41" s="148">
        <v>3728.9679670672958</v>
      </c>
      <c r="X41" s="148">
        <v>4085.7662624805243</v>
      </c>
      <c r="Y41" s="148">
        <v>4465.5474807447927</v>
      </c>
      <c r="Z41" s="148">
        <v>395.2549362252737</v>
      </c>
      <c r="AA41" s="148">
        <v>787.70869079578119</v>
      </c>
      <c r="AB41" s="148">
        <v>1244.2342634678716</v>
      </c>
      <c r="AC41" s="148">
        <v>1703.1041307334203</v>
      </c>
      <c r="AD41" s="43"/>
      <c r="AE41" s="43"/>
      <c r="AF41" s="43"/>
    </row>
    <row r="42" spans="1:32" ht="20.100000000000001" customHeight="1" outlineLevel="1" x14ac:dyDescent="0.2">
      <c r="A42" s="23" t="s">
        <v>64</v>
      </c>
      <c r="B42" s="148">
        <v>5606.4050632526196</v>
      </c>
      <c r="C42" s="148">
        <v>10853.233151123963</v>
      </c>
      <c r="D42" s="148">
        <v>16043.857166890317</v>
      </c>
      <c r="E42" s="148">
        <v>21459.330789545227</v>
      </c>
      <c r="F42" s="148">
        <v>27308.48568794108</v>
      </c>
      <c r="G42" s="148">
        <v>32960.739604587492</v>
      </c>
      <c r="H42" s="148">
        <v>39064.665024162561</v>
      </c>
      <c r="I42" s="148">
        <v>44661.374847517058</v>
      </c>
      <c r="J42" s="148">
        <v>49537.305293481106</v>
      </c>
      <c r="K42" s="148">
        <v>54792.102818141815</v>
      </c>
      <c r="L42" s="148">
        <v>60715.669428881833</v>
      </c>
      <c r="M42" s="148">
        <v>66175.999935735847</v>
      </c>
      <c r="N42" s="148">
        <v>5325.6307234399492</v>
      </c>
      <c r="O42" s="148">
        <v>11741.619734920476</v>
      </c>
      <c r="P42" s="148">
        <v>18066.499330354563</v>
      </c>
      <c r="Q42" s="148">
        <v>23377.524838414563</v>
      </c>
      <c r="R42" s="148">
        <v>29287.950744753591</v>
      </c>
      <c r="S42" s="148">
        <v>35270.183398282039</v>
      </c>
      <c r="T42" s="148">
        <v>40556.509857983852</v>
      </c>
      <c r="U42" s="148">
        <v>45525.515932461356</v>
      </c>
      <c r="V42" s="148">
        <v>51682.647813410556</v>
      </c>
      <c r="W42" s="148">
        <v>56630.220903917914</v>
      </c>
      <c r="X42" s="148">
        <v>63212.396343353787</v>
      </c>
      <c r="Y42" s="148">
        <v>68367.845612823861</v>
      </c>
      <c r="Z42" s="148">
        <v>5322.6510375364887</v>
      </c>
      <c r="AA42" s="148">
        <v>11162.358051354029</v>
      </c>
      <c r="AB42" s="148">
        <v>17491.998990332169</v>
      </c>
      <c r="AC42" s="148">
        <v>22674.555450611926</v>
      </c>
      <c r="AD42" s="43"/>
      <c r="AE42" s="43"/>
      <c r="AF42" s="43"/>
    </row>
    <row r="43" spans="1:32" ht="20.100000000000001" customHeight="1" x14ac:dyDescent="0.2">
      <c r="A43" s="26" t="s">
        <v>28</v>
      </c>
      <c r="B43" s="150">
        <v>16221.62</v>
      </c>
      <c r="C43" s="150">
        <v>31453.84</v>
      </c>
      <c r="D43" s="150">
        <v>46704.92</v>
      </c>
      <c r="E43" s="150">
        <v>63661.73</v>
      </c>
      <c r="F43" s="150">
        <v>80005.25</v>
      </c>
      <c r="G43" s="150">
        <v>95070.34</v>
      </c>
      <c r="H43" s="150">
        <v>112165.23</v>
      </c>
      <c r="I43" s="150">
        <v>128980.5</v>
      </c>
      <c r="J43" s="150">
        <v>145242.79999999999</v>
      </c>
      <c r="K43" s="150">
        <v>162140.18</v>
      </c>
      <c r="L43" s="150">
        <v>179251.75</v>
      </c>
      <c r="M43" s="150">
        <v>194912.56</v>
      </c>
      <c r="N43" s="150">
        <v>16639.189999999999</v>
      </c>
      <c r="O43" s="150">
        <v>32172.080000000002</v>
      </c>
      <c r="P43" s="150">
        <v>48898.22</v>
      </c>
      <c r="Q43" s="150">
        <v>65605.070000000007</v>
      </c>
      <c r="R43" s="150">
        <v>82777.039999999994</v>
      </c>
      <c r="S43" s="150">
        <v>99174.12</v>
      </c>
      <c r="T43" s="150">
        <v>117144.93</v>
      </c>
      <c r="U43" s="150">
        <v>134698.56</v>
      </c>
      <c r="V43" s="150">
        <v>151978.54</v>
      </c>
      <c r="W43" s="150">
        <v>169694.07</v>
      </c>
      <c r="X43" s="150">
        <v>186025.1</v>
      </c>
      <c r="Y43" s="150">
        <v>203307.31</v>
      </c>
      <c r="Z43" s="150">
        <v>16848.740000000002</v>
      </c>
      <c r="AA43" s="150">
        <v>33100.92</v>
      </c>
      <c r="AB43" s="150">
        <v>50522.8</v>
      </c>
      <c r="AC43" s="150">
        <v>67316.06</v>
      </c>
      <c r="AD43" s="43"/>
      <c r="AE43" s="43"/>
      <c r="AF43" s="43"/>
    </row>
    <row r="44" spans="1:32" ht="20.100000000000001" customHeight="1" outlineLevel="1" x14ac:dyDescent="0.2">
      <c r="A44" s="23" t="s">
        <v>57</v>
      </c>
      <c r="B44" s="148">
        <v>12458.92796506846</v>
      </c>
      <c r="C44" s="148">
        <v>24159.63203567313</v>
      </c>
      <c r="D44" s="148">
        <v>36000.604602748303</v>
      </c>
      <c r="E44" s="148">
        <v>48708.95359465693</v>
      </c>
      <c r="F44" s="148">
        <v>61277.214049024878</v>
      </c>
      <c r="G44" s="148">
        <v>72667.759337366355</v>
      </c>
      <c r="H44" s="148">
        <v>85427.456217949701</v>
      </c>
      <c r="I44" s="148">
        <v>98214.042418834782</v>
      </c>
      <c r="J44" s="148">
        <v>110600.24865346977</v>
      </c>
      <c r="K44" s="148">
        <v>123742.49543723025</v>
      </c>
      <c r="L44" s="148">
        <v>136997.20765251693</v>
      </c>
      <c r="M44" s="148">
        <v>148703.25415772459</v>
      </c>
      <c r="N44" s="148">
        <v>12939.756202716564</v>
      </c>
      <c r="O44" s="148">
        <v>24677.047327725639</v>
      </c>
      <c r="P44" s="148">
        <v>37563.216189559709</v>
      </c>
      <c r="Q44" s="148">
        <v>50364.968241260729</v>
      </c>
      <c r="R44" s="148">
        <v>63434.630588328619</v>
      </c>
      <c r="S44" s="148">
        <v>75998.893523723207</v>
      </c>
      <c r="T44" s="148">
        <v>89705.600951671207</v>
      </c>
      <c r="U44" s="148">
        <v>103140.77444480032</v>
      </c>
      <c r="V44" s="148">
        <v>116352.22141099416</v>
      </c>
      <c r="W44" s="148">
        <v>129746.64487151464</v>
      </c>
      <c r="X44" s="148">
        <v>142237.49468944222</v>
      </c>
      <c r="Y44" s="148">
        <v>155626.26130159764</v>
      </c>
      <c r="Z44" s="148">
        <v>13049.417005239742</v>
      </c>
      <c r="AA44" s="148">
        <v>24992.542889989298</v>
      </c>
      <c r="AB44" s="148">
        <v>38318.712877535872</v>
      </c>
      <c r="AC44" s="148">
        <v>51206.113663417338</v>
      </c>
      <c r="AD44" s="43"/>
      <c r="AE44" s="43"/>
      <c r="AF44" s="43"/>
    </row>
    <row r="45" spans="1:32" ht="20.100000000000001" customHeight="1" outlineLevel="1" x14ac:dyDescent="0.2">
      <c r="A45" s="23" t="s">
        <v>58</v>
      </c>
      <c r="B45" s="148">
        <v>2637.9562487317316</v>
      </c>
      <c r="C45" s="148">
        <v>5079.3805689397832</v>
      </c>
      <c r="D45" s="148">
        <v>7531.2850974471812</v>
      </c>
      <c r="E45" s="148">
        <v>10177.714320101943</v>
      </c>
      <c r="F45" s="148">
        <v>12827.257953111335</v>
      </c>
      <c r="G45" s="148">
        <v>15564.410251050385</v>
      </c>
      <c r="H45" s="148">
        <v>18627.287488598293</v>
      </c>
      <c r="I45" s="148">
        <v>21602.411279428979</v>
      </c>
      <c r="J45" s="148">
        <v>24186.663398738525</v>
      </c>
      <c r="K45" s="148">
        <v>26875.601929480592</v>
      </c>
      <c r="L45" s="148">
        <v>29390.193773245115</v>
      </c>
      <c r="M45" s="148">
        <v>31957.367417657992</v>
      </c>
      <c r="N45" s="148">
        <v>2693.9021865304426</v>
      </c>
      <c r="O45" s="148">
        <v>5111.6652087083394</v>
      </c>
      <c r="P45" s="148">
        <v>7762.768267975156</v>
      </c>
      <c r="Q45" s="148">
        <v>10404.291119465621</v>
      </c>
      <c r="R45" s="148">
        <v>13103.709429252543</v>
      </c>
      <c r="S45" s="148">
        <v>15703.681930575063</v>
      </c>
      <c r="T45" s="148">
        <v>18618.709864322718</v>
      </c>
      <c r="U45" s="148">
        <v>21518.533016208508</v>
      </c>
      <c r="V45" s="148">
        <v>24325.284716114089</v>
      </c>
      <c r="W45" s="148">
        <v>27180.751060289855</v>
      </c>
      <c r="X45" s="148">
        <v>29812.568634184816</v>
      </c>
      <c r="Y45" s="148">
        <v>32643.185253938118</v>
      </c>
      <c r="Z45" s="148">
        <v>2792.436187516344</v>
      </c>
      <c r="AA45" s="148">
        <v>5290.3442211956062</v>
      </c>
      <c r="AB45" s="148">
        <v>8147.9785523087257</v>
      </c>
      <c r="AC45" s="148">
        <v>10944.109242892633</v>
      </c>
      <c r="AD45" s="43"/>
      <c r="AE45" s="43"/>
      <c r="AF45" s="43"/>
    </row>
    <row r="46" spans="1:32" ht="20.100000000000001" customHeight="1" outlineLevel="1" x14ac:dyDescent="0.2">
      <c r="A46" s="23" t="s">
        <v>59</v>
      </c>
      <c r="B46" s="148">
        <v>123.62578619980812</v>
      </c>
      <c r="C46" s="148">
        <v>244.91284658029912</v>
      </c>
      <c r="D46" s="148">
        <v>368.9411740895805</v>
      </c>
      <c r="E46" s="148">
        <v>498.19238889411668</v>
      </c>
      <c r="F46" s="148">
        <v>624.75008364494863</v>
      </c>
      <c r="G46" s="148">
        <v>748.19805659272481</v>
      </c>
      <c r="H46" s="148">
        <v>882.81000700297216</v>
      </c>
      <c r="I46" s="148">
        <v>1015.4130489745039</v>
      </c>
      <c r="J46" s="148">
        <v>1144.5250612855052</v>
      </c>
      <c r="K46" s="148">
        <v>1283.4896979652067</v>
      </c>
      <c r="L46" s="148">
        <v>1414.568102415074</v>
      </c>
      <c r="M46" s="148">
        <v>1540.744103017606</v>
      </c>
      <c r="N46" s="148">
        <v>130.31161075299266</v>
      </c>
      <c r="O46" s="148">
        <v>255.72358707401793</v>
      </c>
      <c r="P46" s="148">
        <v>399.23283077642952</v>
      </c>
      <c r="Q46" s="148">
        <v>535.55317954543489</v>
      </c>
      <c r="R46" s="148">
        <v>666.35370887997112</v>
      </c>
      <c r="S46" s="148">
        <v>799.12909957996987</v>
      </c>
      <c r="T46" s="148">
        <v>935.39677478708018</v>
      </c>
      <c r="U46" s="148">
        <v>1068.5696638569286</v>
      </c>
      <c r="V46" s="148">
        <v>1191.6600932073984</v>
      </c>
      <c r="W46" s="148">
        <v>1331.6855914807222</v>
      </c>
      <c r="X46" s="148">
        <v>1464.7927049478633</v>
      </c>
      <c r="Y46" s="148">
        <v>1606.8646899409973</v>
      </c>
      <c r="Z46" s="148">
        <v>133.32680724391381</v>
      </c>
      <c r="AA46" s="148">
        <v>261.58433180621086</v>
      </c>
      <c r="AB46" s="148">
        <v>409.64676663420227</v>
      </c>
      <c r="AC46" s="148">
        <v>540.90364553307052</v>
      </c>
      <c r="AD46" s="43"/>
      <c r="AE46" s="43"/>
      <c r="AF46" s="43"/>
    </row>
    <row r="47" spans="1:32" ht="20.100000000000001" customHeight="1" outlineLevel="1" x14ac:dyDescent="0.2">
      <c r="A47" s="23" t="s">
        <v>64</v>
      </c>
      <c r="B47" s="148">
        <v>1001.1100000000008</v>
      </c>
      <c r="C47" s="148">
        <v>1969.9145488067875</v>
      </c>
      <c r="D47" s="148">
        <v>2804.0891257149342</v>
      </c>
      <c r="E47" s="148">
        <v>4276.8696963470138</v>
      </c>
      <c r="F47" s="148">
        <v>5276.0279142188374</v>
      </c>
      <c r="G47" s="148">
        <v>6089.9723549905311</v>
      </c>
      <c r="H47" s="148">
        <v>7227.6762864490302</v>
      </c>
      <c r="I47" s="148">
        <v>8148.6332527617342</v>
      </c>
      <c r="J47" s="148">
        <v>9311.362886506191</v>
      </c>
      <c r="K47" s="148">
        <v>10238.592935323948</v>
      </c>
      <c r="L47" s="148">
        <v>11449.780471822885</v>
      </c>
      <c r="M47" s="148">
        <v>12711.194321599814</v>
      </c>
      <c r="N47" s="148">
        <v>875.21999999999935</v>
      </c>
      <c r="O47" s="148">
        <v>2127.6438764920058</v>
      </c>
      <c r="P47" s="148">
        <v>3173.0027116887063</v>
      </c>
      <c r="Q47" s="148">
        <v>4300.2574597282219</v>
      </c>
      <c r="R47" s="148">
        <v>5572.3462735388603</v>
      </c>
      <c r="S47" s="148">
        <v>6672.4154461217549</v>
      </c>
      <c r="T47" s="148">
        <v>7885.2224092189872</v>
      </c>
      <c r="U47" s="148">
        <v>8970.68287513424</v>
      </c>
      <c r="V47" s="148">
        <v>10109.373779684365</v>
      </c>
      <c r="W47" s="148">
        <v>11434.988476714791</v>
      </c>
      <c r="X47" s="148">
        <v>12510.243971425109</v>
      </c>
      <c r="Y47" s="148">
        <v>13430.998754523243</v>
      </c>
      <c r="Z47" s="148">
        <v>873.56000000000165</v>
      </c>
      <c r="AA47" s="148">
        <v>2556.4485570088837</v>
      </c>
      <c r="AB47" s="148">
        <v>3646.4618035212025</v>
      </c>
      <c r="AC47" s="148">
        <v>4624.9334481569558</v>
      </c>
      <c r="AD47" s="43"/>
      <c r="AE47" s="43"/>
      <c r="AF47" s="43"/>
    </row>
    <row r="48" spans="1:32" ht="18.399999999999999" customHeight="1" x14ac:dyDescent="0.2">
      <c r="A48" s="26" t="s">
        <v>6</v>
      </c>
      <c r="B48" s="150">
        <v>67259.429999999993</v>
      </c>
      <c r="C48" s="150">
        <v>132206.01</v>
      </c>
      <c r="D48" s="150">
        <v>195474.65</v>
      </c>
      <c r="E48" s="150">
        <v>266834.73</v>
      </c>
      <c r="F48" s="150">
        <v>337349.24</v>
      </c>
      <c r="G48" s="150">
        <v>401727.17</v>
      </c>
      <c r="H48" s="150">
        <v>475568.75</v>
      </c>
      <c r="I48" s="150">
        <v>547244.69999999995</v>
      </c>
      <c r="J48" s="150">
        <v>616000.69999999995</v>
      </c>
      <c r="K48" s="150">
        <v>689615.27</v>
      </c>
      <c r="L48" s="150">
        <v>757853.76</v>
      </c>
      <c r="M48" s="150">
        <v>827889.27</v>
      </c>
      <c r="N48" s="150">
        <v>70150.63</v>
      </c>
      <c r="O48" s="150">
        <v>135741.38</v>
      </c>
      <c r="P48" s="150">
        <v>206000.96</v>
      </c>
      <c r="Q48" s="150">
        <v>276601.51</v>
      </c>
      <c r="R48" s="150">
        <v>349437.78</v>
      </c>
      <c r="S48" s="150">
        <v>419608.78</v>
      </c>
      <c r="T48" s="150">
        <v>497311.36</v>
      </c>
      <c r="U48" s="150">
        <v>571468.34</v>
      </c>
      <c r="V48" s="150">
        <v>646438.94999999995</v>
      </c>
      <c r="W48" s="150">
        <v>722839.54</v>
      </c>
      <c r="X48" s="150">
        <v>792277.45</v>
      </c>
      <c r="Y48" s="150">
        <v>867772.14</v>
      </c>
      <c r="Z48" s="150">
        <v>70583.56</v>
      </c>
      <c r="AA48" s="150">
        <v>139114.07</v>
      </c>
      <c r="AB48" s="150">
        <v>214657.26</v>
      </c>
      <c r="AC48" s="150">
        <v>288208.53999999998</v>
      </c>
      <c r="AD48" s="43"/>
      <c r="AE48" s="43"/>
      <c r="AF48" s="43"/>
    </row>
    <row r="49" spans="1:32" ht="18.399999999999999" customHeight="1" outlineLevel="1" x14ac:dyDescent="0.2">
      <c r="A49" s="23" t="s">
        <v>57</v>
      </c>
      <c r="B49" s="148">
        <v>48437.727519368498</v>
      </c>
      <c r="C49" s="148">
        <v>94184.786311799078</v>
      </c>
      <c r="D49" s="148">
        <v>138938.83491483706</v>
      </c>
      <c r="E49" s="148">
        <v>189284.19362939137</v>
      </c>
      <c r="F49" s="148">
        <v>239343.97088784922</v>
      </c>
      <c r="G49" s="148">
        <v>284877.27140898327</v>
      </c>
      <c r="H49" s="148">
        <v>335779.74683259922</v>
      </c>
      <c r="I49" s="148">
        <v>385916.12810762227</v>
      </c>
      <c r="J49" s="148">
        <v>434004.22434477659</v>
      </c>
      <c r="K49" s="148">
        <v>485566.76283123891</v>
      </c>
      <c r="L49" s="148">
        <v>533788.70798146143</v>
      </c>
      <c r="M49" s="148">
        <v>582791.2235085275</v>
      </c>
      <c r="N49" s="148">
        <v>50745.127510412276</v>
      </c>
      <c r="O49" s="148">
        <v>96979.070891128475</v>
      </c>
      <c r="P49" s="148">
        <v>146880.18972937137</v>
      </c>
      <c r="Q49" s="148">
        <v>197016.2585490623</v>
      </c>
      <c r="R49" s="148">
        <v>248945.99091198391</v>
      </c>
      <c r="S49" s="148">
        <v>299316.32876679196</v>
      </c>
      <c r="T49" s="148">
        <v>354446.35535642755</v>
      </c>
      <c r="U49" s="148">
        <v>406919.03983329114</v>
      </c>
      <c r="V49" s="148">
        <v>460063.00281131011</v>
      </c>
      <c r="W49" s="148">
        <v>513544.76079975028</v>
      </c>
      <c r="X49" s="148">
        <v>562699.86300439702</v>
      </c>
      <c r="Y49" s="148">
        <v>615751.72563661356</v>
      </c>
      <c r="Z49" s="148">
        <v>51292.487055712409</v>
      </c>
      <c r="AA49" s="148">
        <v>98650.668384162491</v>
      </c>
      <c r="AB49" s="148">
        <v>151935.66028143937</v>
      </c>
      <c r="AC49" s="148">
        <v>203256.70849799764</v>
      </c>
      <c r="AD49" s="43"/>
      <c r="AE49" s="43"/>
      <c r="AF49" s="43"/>
    </row>
    <row r="50" spans="1:32" ht="18.399999999999999" customHeight="1" outlineLevel="1" x14ac:dyDescent="0.2">
      <c r="A50" s="23" t="s">
        <v>58</v>
      </c>
      <c r="B50" s="148">
        <v>16033.04577220801</v>
      </c>
      <c r="C50" s="148">
        <v>31509.302275856986</v>
      </c>
      <c r="D50" s="148">
        <v>46367.090140098277</v>
      </c>
      <c r="E50" s="148">
        <v>62971.255758726445</v>
      </c>
      <c r="F50" s="148">
        <v>79391.149561407903</v>
      </c>
      <c r="G50" s="148">
        <v>94745.257154840045</v>
      </c>
      <c r="H50" s="148">
        <v>112708.96251716738</v>
      </c>
      <c r="I50" s="148">
        <v>130579.01365147837</v>
      </c>
      <c r="J50" s="148">
        <v>147443.0037048572</v>
      </c>
      <c r="K50" s="148">
        <v>164429.26603116948</v>
      </c>
      <c r="L50" s="148">
        <v>180110.74779857229</v>
      </c>
      <c r="M50" s="148">
        <v>195823.87982548607</v>
      </c>
      <c r="N50" s="148">
        <v>16373.259817786788</v>
      </c>
      <c r="O50" s="148">
        <v>31669.901589878995</v>
      </c>
      <c r="P50" s="148">
        <v>48023.828920685934</v>
      </c>
      <c r="Q50" s="148">
        <v>64256.900047090821</v>
      </c>
      <c r="R50" s="148">
        <v>81037.02731681618</v>
      </c>
      <c r="S50" s="148">
        <v>97281.403971603315</v>
      </c>
      <c r="T50" s="148">
        <v>114881.26367290372</v>
      </c>
      <c r="U50" s="148">
        <v>131970.35631100598</v>
      </c>
      <c r="V50" s="148">
        <v>149337.83001305728</v>
      </c>
      <c r="W50" s="148">
        <v>166685.54658669641</v>
      </c>
      <c r="X50" s="148">
        <v>182649.15146955985</v>
      </c>
      <c r="Y50" s="148">
        <v>199690.46722476839</v>
      </c>
      <c r="Z50" s="148">
        <v>16583.595083437231</v>
      </c>
      <c r="AA50" s="148">
        <v>32063.065432201067</v>
      </c>
      <c r="AB50" s="148">
        <v>49673.202902772617</v>
      </c>
      <c r="AC50" s="148">
        <v>66546.108547244614</v>
      </c>
      <c r="AD50" s="43"/>
      <c r="AE50" s="43"/>
      <c r="AF50" s="43"/>
    </row>
    <row r="51" spans="1:32" ht="18.399999999999999" customHeight="1" outlineLevel="1" x14ac:dyDescent="0.2">
      <c r="A51" s="23" t="s">
        <v>59</v>
      </c>
      <c r="B51" s="148">
        <v>487.91218157312613</v>
      </c>
      <c r="C51" s="148">
        <v>971.94103588777955</v>
      </c>
      <c r="D51" s="148">
        <v>1483.0437425957864</v>
      </c>
      <c r="E51" s="148">
        <v>1985.1211445597614</v>
      </c>
      <c r="F51" s="148">
        <v>2531.5975749250601</v>
      </c>
      <c r="G51" s="148">
        <v>3078.1098789304997</v>
      </c>
      <c r="H51" s="148">
        <v>3599.289930006425</v>
      </c>
      <c r="I51" s="148">
        <v>4133.5381330630871</v>
      </c>
      <c r="J51" s="148">
        <v>4635.1849618907936</v>
      </c>
      <c r="K51" s="148">
        <v>5167.8626383710489</v>
      </c>
      <c r="L51" s="148">
        <v>5764.9956562774159</v>
      </c>
      <c r="M51" s="148">
        <v>6324.2412604408419</v>
      </c>
      <c r="N51" s="148">
        <v>546.87861842171969</v>
      </c>
      <c r="O51" s="148">
        <v>1102.992413336151</v>
      </c>
      <c r="P51" s="148">
        <v>1679.5820953672992</v>
      </c>
      <c r="Q51" s="148">
        <v>2270.2547895639022</v>
      </c>
      <c r="R51" s="148">
        <v>2849.936288405203</v>
      </c>
      <c r="S51" s="148">
        <v>3459.4387128009103</v>
      </c>
      <c r="T51" s="148">
        <v>4033.7707591262192</v>
      </c>
      <c r="U51" s="148">
        <v>4619.245505019072</v>
      </c>
      <c r="V51" s="148">
        <v>5141.8146207283016</v>
      </c>
      <c r="W51" s="148">
        <v>5725.0803004820618</v>
      </c>
      <c r="X51" s="148">
        <v>6336.2496910794043</v>
      </c>
      <c r="Y51" s="148">
        <v>6884.275177175713</v>
      </c>
      <c r="Z51" s="148">
        <v>561.77227078662008</v>
      </c>
      <c r="AA51" s="148">
        <v>1121.9015218234149</v>
      </c>
      <c r="AB51" s="148">
        <v>1665.9498695193954</v>
      </c>
      <c r="AC51" s="148">
        <v>2287.4430210200767</v>
      </c>
      <c r="AD51" s="43"/>
      <c r="AE51" s="43"/>
      <c r="AF51" s="43"/>
    </row>
    <row r="52" spans="1:32" ht="18.399999999999999" customHeight="1" outlineLevel="1" x14ac:dyDescent="0.2">
      <c r="A52" s="23" t="s">
        <v>64</v>
      </c>
      <c r="B52" s="148">
        <v>2300.7445268503589</v>
      </c>
      <c r="C52" s="148">
        <v>5539.9803764561657</v>
      </c>
      <c r="D52" s="148">
        <v>8685.6812024688697</v>
      </c>
      <c r="E52" s="148">
        <v>12594.159467322399</v>
      </c>
      <c r="F52" s="148">
        <v>16082.521975817803</v>
      </c>
      <c r="G52" s="148">
        <v>19026.531557246166</v>
      </c>
      <c r="H52" s="148">
        <v>23480.75072022697</v>
      </c>
      <c r="I52" s="148">
        <v>26616.020107836233</v>
      </c>
      <c r="J52" s="148">
        <v>29918.286988475367</v>
      </c>
      <c r="K52" s="148">
        <v>34451.378499220576</v>
      </c>
      <c r="L52" s="148">
        <v>38189.308563688872</v>
      </c>
      <c r="M52" s="148">
        <v>42949.925405545597</v>
      </c>
      <c r="N52" s="148">
        <v>2485.3640533792213</v>
      </c>
      <c r="O52" s="148">
        <v>5989.4151056563842</v>
      </c>
      <c r="P52" s="148">
        <v>9417.3592545753891</v>
      </c>
      <c r="Q52" s="148">
        <v>13058.096614282984</v>
      </c>
      <c r="R52" s="148">
        <v>16604.825482794731</v>
      </c>
      <c r="S52" s="148">
        <v>19551.608548803837</v>
      </c>
      <c r="T52" s="148">
        <v>23949.970211542499</v>
      </c>
      <c r="U52" s="148">
        <v>27959.698350683775</v>
      </c>
      <c r="V52" s="148">
        <v>31896.302554904261</v>
      </c>
      <c r="W52" s="148">
        <v>36884.152313071289</v>
      </c>
      <c r="X52" s="148">
        <v>40592.185834963682</v>
      </c>
      <c r="Y52" s="148">
        <v>45445.671961442356</v>
      </c>
      <c r="Z52" s="148">
        <v>2145.7055900637383</v>
      </c>
      <c r="AA52" s="148">
        <v>7278.4346618130348</v>
      </c>
      <c r="AB52" s="148">
        <v>11382.446946268627</v>
      </c>
      <c r="AC52" s="148">
        <v>16118.279933737653</v>
      </c>
      <c r="AD52" s="43"/>
      <c r="AE52" s="43"/>
      <c r="AF52" s="43"/>
    </row>
    <row r="53" spans="1:32" ht="20.100000000000001" customHeight="1" x14ac:dyDescent="0.2">
      <c r="A53" s="26" t="s">
        <v>7</v>
      </c>
      <c r="B53" s="150">
        <v>54218.21</v>
      </c>
      <c r="C53" s="150">
        <v>106495.56999999999</v>
      </c>
      <c r="D53" s="150">
        <v>157098.34</v>
      </c>
      <c r="E53" s="150">
        <v>215374.07999999999</v>
      </c>
      <c r="F53" s="150">
        <v>269346.59000000003</v>
      </c>
      <c r="G53" s="150">
        <v>323438.55</v>
      </c>
      <c r="H53" s="150">
        <v>381328.11999999994</v>
      </c>
      <c r="I53" s="150">
        <v>436113.11000000004</v>
      </c>
      <c r="J53" s="150">
        <v>489003.29</v>
      </c>
      <c r="K53" s="150">
        <v>549063.75999999989</v>
      </c>
      <c r="L53" s="150">
        <v>609732.49000000011</v>
      </c>
      <c r="M53" s="150">
        <v>652500.78</v>
      </c>
      <c r="N53" s="150">
        <v>55781.61</v>
      </c>
      <c r="O53" s="150">
        <v>107989.61</v>
      </c>
      <c r="P53" s="150">
        <v>163172.49000000005</v>
      </c>
      <c r="Q53" s="150">
        <v>218711.31000000003</v>
      </c>
      <c r="R53" s="150">
        <v>276561.14999999997</v>
      </c>
      <c r="S53" s="150">
        <v>332221.32</v>
      </c>
      <c r="T53" s="150">
        <v>391012.14999999997</v>
      </c>
      <c r="U53" s="150">
        <v>446906.53</v>
      </c>
      <c r="V53" s="150">
        <v>504791.17</v>
      </c>
      <c r="W53" s="150">
        <v>563384.24</v>
      </c>
      <c r="X53" s="150">
        <v>616961.15999999992</v>
      </c>
      <c r="Y53" s="150">
        <v>676575.32</v>
      </c>
      <c r="Z53" s="150">
        <v>56204.759999999995</v>
      </c>
      <c r="AA53" s="150">
        <v>110157.90000000001</v>
      </c>
      <c r="AB53" s="150">
        <v>169323.28</v>
      </c>
      <c r="AC53" s="150">
        <v>226477.91</v>
      </c>
      <c r="AD53" s="43"/>
      <c r="AE53" s="43"/>
      <c r="AF53" s="43"/>
    </row>
    <row r="54" spans="1:32" ht="20.100000000000001" customHeight="1" outlineLevel="1" x14ac:dyDescent="0.2">
      <c r="A54" s="23" t="s">
        <v>57</v>
      </c>
      <c r="B54" s="148">
        <v>37542.802657036074</v>
      </c>
      <c r="C54" s="148">
        <v>72812.881944069944</v>
      </c>
      <c r="D54" s="148">
        <v>107553.37518180351</v>
      </c>
      <c r="E54" s="148">
        <v>147014.98604872308</v>
      </c>
      <c r="F54" s="148">
        <v>184349.48042693059</v>
      </c>
      <c r="G54" s="148">
        <v>220691.72415760628</v>
      </c>
      <c r="H54" s="148">
        <v>259751.47985071465</v>
      </c>
      <c r="I54" s="148">
        <v>297173.50226477522</v>
      </c>
      <c r="J54" s="148">
        <v>331030.90214010782</v>
      </c>
      <c r="K54" s="148">
        <v>372414.11411255028</v>
      </c>
      <c r="L54" s="148">
        <v>416635.54538339726</v>
      </c>
      <c r="M54" s="148">
        <v>441929.88465866435</v>
      </c>
      <c r="N54" s="148">
        <v>38775.073012952846</v>
      </c>
      <c r="O54" s="148">
        <v>74047.980099605134</v>
      </c>
      <c r="P54" s="148">
        <v>111695.21691962163</v>
      </c>
      <c r="Q54" s="148">
        <v>149789.52524537296</v>
      </c>
      <c r="R54" s="148">
        <v>189250.70052951737</v>
      </c>
      <c r="S54" s="148">
        <v>227241.16256861371</v>
      </c>
      <c r="T54" s="148">
        <v>267290.77065378154</v>
      </c>
      <c r="U54" s="148">
        <v>305455.90981360909</v>
      </c>
      <c r="V54" s="148">
        <v>345264.19504521339</v>
      </c>
      <c r="W54" s="148">
        <v>385357.08557915332</v>
      </c>
      <c r="X54" s="148">
        <v>422351.44873560144</v>
      </c>
      <c r="Y54" s="148">
        <v>462179.67627449869</v>
      </c>
      <c r="Z54" s="148">
        <v>38959.797284904067</v>
      </c>
      <c r="AA54" s="148">
        <v>74777.210423536759</v>
      </c>
      <c r="AB54" s="148">
        <v>114734.90503638748</v>
      </c>
      <c r="AC54" s="148">
        <v>153465.25762069711</v>
      </c>
      <c r="AD54" s="43"/>
      <c r="AE54" s="43"/>
      <c r="AF54" s="43"/>
    </row>
    <row r="55" spans="1:32" ht="20.100000000000001" customHeight="1" outlineLevel="1" x14ac:dyDescent="0.2">
      <c r="A55" s="23" t="s">
        <v>58</v>
      </c>
      <c r="B55" s="148">
        <v>12704.696153942084</v>
      </c>
      <c r="C55" s="148">
        <v>24526.947306243816</v>
      </c>
      <c r="D55" s="148">
        <v>36141.09063408841</v>
      </c>
      <c r="E55" s="148">
        <v>49257.673996289981</v>
      </c>
      <c r="F55" s="148">
        <v>61539.447706582032</v>
      </c>
      <c r="G55" s="148">
        <v>74383.780548298033</v>
      </c>
      <c r="H55" s="148">
        <v>87967.520480294697</v>
      </c>
      <c r="I55" s="148">
        <v>101157.36599085727</v>
      </c>
      <c r="J55" s="148">
        <v>115969.32553913433</v>
      </c>
      <c r="K55" s="148">
        <v>128740.32191724762</v>
      </c>
      <c r="L55" s="148">
        <v>140647.21576185719</v>
      </c>
      <c r="M55" s="148">
        <v>152772.80807285581</v>
      </c>
      <c r="N55" s="148">
        <v>13005.545612096421</v>
      </c>
      <c r="O55" s="148">
        <v>24754.426825806328</v>
      </c>
      <c r="P55" s="148">
        <v>37354.800079499604</v>
      </c>
      <c r="Q55" s="148">
        <v>50037.742180768306</v>
      </c>
      <c r="R55" s="148">
        <v>63004.809286642136</v>
      </c>
      <c r="S55" s="148">
        <v>75611.542485304002</v>
      </c>
      <c r="T55" s="148">
        <v>89106.128775519348</v>
      </c>
      <c r="U55" s="148">
        <v>102010.53473792273</v>
      </c>
      <c r="V55" s="148">
        <v>115162.9480159861</v>
      </c>
      <c r="W55" s="148">
        <v>128648.05373413711</v>
      </c>
      <c r="X55" s="148">
        <v>141059.01747654993</v>
      </c>
      <c r="Y55" s="148">
        <v>154523.75627801524</v>
      </c>
      <c r="Z55" s="148">
        <v>13249.284076565706</v>
      </c>
      <c r="AA55" s="148">
        <v>25603.362620755066</v>
      </c>
      <c r="AB55" s="148">
        <v>39390.040309607728</v>
      </c>
      <c r="AC55" s="148">
        <v>52778.731409366177</v>
      </c>
      <c r="AD55" s="43"/>
      <c r="AE55" s="43"/>
      <c r="AF55" s="43"/>
    </row>
    <row r="56" spans="1:32" ht="20.100000000000001" customHeight="1" outlineLevel="1" x14ac:dyDescent="0.2">
      <c r="A56" s="23" t="s">
        <v>59</v>
      </c>
      <c r="B56" s="148">
        <v>687.86118902184239</v>
      </c>
      <c r="C56" s="148">
        <v>1351.6958167041194</v>
      </c>
      <c r="D56" s="148">
        <v>2003.9640703450386</v>
      </c>
      <c r="E56" s="148">
        <v>2730.7413031907108</v>
      </c>
      <c r="F56" s="148">
        <v>3408.8520852331376</v>
      </c>
      <c r="G56" s="148">
        <v>4098.8000234077108</v>
      </c>
      <c r="H56" s="148">
        <v>4824.4300166060984</v>
      </c>
      <c r="I56" s="148">
        <v>5533.7565783470909</v>
      </c>
      <c r="J56" s="148">
        <v>6212.536696749793</v>
      </c>
      <c r="K56" s="148">
        <v>6953.3341275340526</v>
      </c>
      <c r="L56" s="148">
        <v>7662.9787417916978</v>
      </c>
      <c r="M56" s="148">
        <v>8367.5017123696762</v>
      </c>
      <c r="N56" s="148">
        <v>740.56137495073449</v>
      </c>
      <c r="O56" s="148">
        <v>1440.7642739511332</v>
      </c>
      <c r="P56" s="148">
        <v>2179.2838304397892</v>
      </c>
      <c r="Q56" s="148">
        <v>2910.5734306213935</v>
      </c>
      <c r="R56" s="148">
        <v>3577.6378116397709</v>
      </c>
      <c r="S56" s="148">
        <v>4285.1283635752643</v>
      </c>
      <c r="T56" s="148">
        <v>5034.8125065560671</v>
      </c>
      <c r="U56" s="148">
        <v>5754.1227487097867</v>
      </c>
      <c r="V56" s="148">
        <v>6504.3188344976297</v>
      </c>
      <c r="W56" s="148">
        <v>7293.7433898096115</v>
      </c>
      <c r="X56" s="148">
        <v>8007.0308146805946</v>
      </c>
      <c r="Y56" s="148">
        <v>8735.0702302545033</v>
      </c>
      <c r="Z56" s="148">
        <v>727.38863853022804</v>
      </c>
      <c r="AA56" s="148">
        <v>1435.6669557081805</v>
      </c>
      <c r="AB56" s="148">
        <v>2211.9067964671476</v>
      </c>
      <c r="AC56" s="148">
        <v>2960.8757806505296</v>
      </c>
      <c r="AD56" s="43"/>
      <c r="AE56" s="43"/>
      <c r="AF56" s="43"/>
    </row>
    <row r="57" spans="1:32" ht="20.100000000000001" customHeight="1" outlineLevel="1" x14ac:dyDescent="0.2">
      <c r="A57" s="23" t="s">
        <v>64</v>
      </c>
      <c r="B57" s="148">
        <v>3282.8499999999976</v>
      </c>
      <c r="C57" s="148">
        <v>7804.0449329821131</v>
      </c>
      <c r="D57" s="148">
        <v>11399.910113763039</v>
      </c>
      <c r="E57" s="148">
        <v>16370.678651796219</v>
      </c>
      <c r="F57" s="148">
        <v>20048.809781254266</v>
      </c>
      <c r="G57" s="148">
        <v>24264.245270687963</v>
      </c>
      <c r="H57" s="148">
        <v>28784.689652384492</v>
      </c>
      <c r="I57" s="148">
        <v>32248.485166020459</v>
      </c>
      <c r="J57" s="148">
        <v>35790.525624008042</v>
      </c>
      <c r="K57" s="148">
        <v>40955.989842667943</v>
      </c>
      <c r="L57" s="148">
        <v>44786.75011295396</v>
      </c>
      <c r="M57" s="148">
        <v>49430.585556110193</v>
      </c>
      <c r="N57" s="148">
        <v>3260.4299999999994</v>
      </c>
      <c r="O57" s="148">
        <v>7746.4388006374056</v>
      </c>
      <c r="P57" s="148">
        <v>11943.189170439029</v>
      </c>
      <c r="Q57" s="148">
        <v>15973.469143237366</v>
      </c>
      <c r="R57" s="148">
        <v>20728.002372200684</v>
      </c>
      <c r="S57" s="148">
        <v>25083.48658250703</v>
      </c>
      <c r="T57" s="148">
        <v>29580.438064143011</v>
      </c>
      <c r="U57" s="148">
        <v>33685.96269975842</v>
      </c>
      <c r="V57" s="148">
        <v>37859.708104302867</v>
      </c>
      <c r="W57" s="148">
        <v>42085.357296899943</v>
      </c>
      <c r="X57" s="148">
        <v>45543.662973167957</v>
      </c>
      <c r="Y57" s="148">
        <v>51136.817217231517</v>
      </c>
      <c r="Z57" s="148">
        <v>3268.2899999999941</v>
      </c>
      <c r="AA57" s="148">
        <v>8341.6600000000035</v>
      </c>
      <c r="AB57" s="148">
        <v>12986.427857537637</v>
      </c>
      <c r="AC57" s="148">
        <v>17273.045189286182</v>
      </c>
      <c r="AD57" s="43"/>
      <c r="AE57" s="43"/>
      <c r="AF57" s="43"/>
    </row>
    <row r="58" spans="1:32" ht="20.100000000000001" customHeight="1" x14ac:dyDescent="0.2">
      <c r="A58" s="26" t="s">
        <v>2</v>
      </c>
      <c r="B58" s="150">
        <v>158350.12</v>
      </c>
      <c r="C58" s="150">
        <v>311773.21999999997</v>
      </c>
      <c r="D58" s="150">
        <v>460368.29</v>
      </c>
      <c r="E58" s="150">
        <v>630398.31000000006</v>
      </c>
      <c r="F58" s="150">
        <v>794474.97</v>
      </c>
      <c r="G58" s="150">
        <v>958629.22</v>
      </c>
      <c r="H58" s="150">
        <v>1113477.6499999999</v>
      </c>
      <c r="I58" s="150">
        <v>1260658.0900000001</v>
      </c>
      <c r="J58" s="150">
        <v>1413949.42</v>
      </c>
      <c r="K58" s="150">
        <v>1582088.03</v>
      </c>
      <c r="L58" s="150">
        <v>1741529.8</v>
      </c>
      <c r="M58" s="150">
        <v>1908454.18</v>
      </c>
      <c r="N58" s="150">
        <v>163813.96</v>
      </c>
      <c r="O58" s="150">
        <v>318280.07</v>
      </c>
      <c r="P58" s="150">
        <v>479399.18</v>
      </c>
      <c r="Q58" s="150">
        <v>648481.56000000006</v>
      </c>
      <c r="R58" s="150">
        <v>813313.9</v>
      </c>
      <c r="S58" s="150">
        <v>986649.53</v>
      </c>
      <c r="T58" s="150">
        <v>1154980.08</v>
      </c>
      <c r="U58" s="150">
        <v>1303966.43</v>
      </c>
      <c r="V58" s="150">
        <v>1466580.29</v>
      </c>
      <c r="W58" s="150">
        <v>1644026.95</v>
      </c>
      <c r="X58" s="150">
        <v>1809677.38</v>
      </c>
      <c r="Y58" s="150">
        <v>1985933.92</v>
      </c>
      <c r="Z58" s="150">
        <v>165491.73000000001</v>
      </c>
      <c r="AA58" s="150">
        <v>322976.65000000002</v>
      </c>
      <c r="AB58" s="150">
        <v>499081.84</v>
      </c>
      <c r="AC58" s="150">
        <v>668461.91</v>
      </c>
      <c r="AD58" s="43"/>
      <c r="AE58" s="43"/>
      <c r="AF58" s="43"/>
    </row>
    <row r="59" spans="1:32" ht="20.100000000000001" customHeight="1" outlineLevel="1" x14ac:dyDescent="0.2">
      <c r="A59" s="23" t="s">
        <v>57</v>
      </c>
      <c r="B59" s="148">
        <v>103790.25</v>
      </c>
      <c r="C59" s="148">
        <v>194870.66914594849</v>
      </c>
      <c r="D59" s="148">
        <v>285250.74516162387</v>
      </c>
      <c r="E59" s="148">
        <v>395911.85894282546</v>
      </c>
      <c r="F59" s="148">
        <v>498162.83898855856</v>
      </c>
      <c r="G59" s="148">
        <v>596789.05431472207</v>
      </c>
      <c r="H59" s="148">
        <v>689625.40210755472</v>
      </c>
      <c r="I59" s="148">
        <v>771177.94889394392</v>
      </c>
      <c r="J59" s="148">
        <v>870056.01846655179</v>
      </c>
      <c r="K59" s="148">
        <v>980061.27546728216</v>
      </c>
      <c r="L59" s="148">
        <v>1077125.9996052883</v>
      </c>
      <c r="M59" s="148">
        <v>1179689.2067578633</v>
      </c>
      <c r="N59" s="148">
        <v>107584.31</v>
      </c>
      <c r="O59" s="148">
        <v>198658.90913038852</v>
      </c>
      <c r="P59" s="148">
        <v>301853.07483465748</v>
      </c>
      <c r="Q59" s="148">
        <v>408483.77869668603</v>
      </c>
      <c r="R59" s="148">
        <v>512050.92763332359</v>
      </c>
      <c r="S59" s="148">
        <v>621671.74281370908</v>
      </c>
      <c r="T59" s="148">
        <v>726373.04839472787</v>
      </c>
      <c r="U59" s="148">
        <v>811936.19499932299</v>
      </c>
      <c r="V59" s="148">
        <v>921865.89718230907</v>
      </c>
      <c r="W59" s="148">
        <v>1036217.5527972673</v>
      </c>
      <c r="X59" s="148">
        <v>1140114.4008795922</v>
      </c>
      <c r="Y59" s="148">
        <v>1246677.3970325268</v>
      </c>
      <c r="Z59" s="148">
        <v>108139.11</v>
      </c>
      <c r="AA59" s="148">
        <v>201503.80991167255</v>
      </c>
      <c r="AB59" s="148">
        <v>316640.38295011746</v>
      </c>
      <c r="AC59" s="148">
        <v>419761.99337984086</v>
      </c>
      <c r="AD59" s="43"/>
      <c r="AE59" s="43"/>
      <c r="AF59" s="43"/>
    </row>
    <row r="60" spans="1:32" ht="20.100000000000001" customHeight="1" outlineLevel="1" x14ac:dyDescent="0.2">
      <c r="A60" s="23" t="s">
        <v>58</v>
      </c>
      <c r="B60" s="148">
        <v>39534.620000000003</v>
      </c>
      <c r="C60" s="148">
        <v>81154.959997473023</v>
      </c>
      <c r="D60" s="148">
        <v>119665.77635205895</v>
      </c>
      <c r="E60" s="148">
        <v>159081.62089208647</v>
      </c>
      <c r="F60" s="148">
        <v>200623.81261148673</v>
      </c>
      <c r="G60" s="148">
        <v>245521.35836537924</v>
      </c>
      <c r="H60" s="148">
        <v>287592.1297319954</v>
      </c>
      <c r="I60" s="148">
        <v>332268.78134263668</v>
      </c>
      <c r="J60" s="148">
        <v>369255.27065726387</v>
      </c>
      <c r="K60" s="148">
        <v>408305.61089940096</v>
      </c>
      <c r="L60" s="148">
        <v>449506.05138009007</v>
      </c>
      <c r="M60" s="148">
        <v>489502.03446962946</v>
      </c>
      <c r="N60" s="148">
        <v>40791.4</v>
      </c>
      <c r="O60" s="148">
        <v>82853.890730260769</v>
      </c>
      <c r="P60" s="148">
        <v>121702.55401934226</v>
      </c>
      <c r="Q60" s="148">
        <v>163709.92308883319</v>
      </c>
      <c r="R60" s="148">
        <v>205100.11218837189</v>
      </c>
      <c r="S60" s="148">
        <v>247924.56229721941</v>
      </c>
      <c r="T60" s="148">
        <v>290949.97465906711</v>
      </c>
      <c r="U60" s="148">
        <v>333239.85834481625</v>
      </c>
      <c r="V60" s="148">
        <v>369145.2838929625</v>
      </c>
      <c r="W60" s="148">
        <v>411827.0573850759</v>
      </c>
      <c r="X60" s="148">
        <v>452120.17865103169</v>
      </c>
      <c r="Y60" s="148">
        <v>496952.49599766266</v>
      </c>
      <c r="Z60" s="148">
        <v>41636.400000000001</v>
      </c>
      <c r="AA60" s="148">
        <v>85067.421070853525</v>
      </c>
      <c r="AB60" s="148">
        <v>125617.72454523302</v>
      </c>
      <c r="AC60" s="148">
        <v>171722.31458224193</v>
      </c>
      <c r="AD60" s="43"/>
      <c r="AE60" s="43"/>
      <c r="AF60" s="43"/>
    </row>
    <row r="61" spans="1:32" ht="20.100000000000001" customHeight="1" outlineLevel="1" x14ac:dyDescent="0.2">
      <c r="A61" s="23" t="s">
        <v>59</v>
      </c>
      <c r="B61" s="148">
        <v>2986.29</v>
      </c>
      <c r="C61" s="148">
        <v>5869.977335764409</v>
      </c>
      <c r="D61" s="148">
        <v>9085.6963703427209</v>
      </c>
      <c r="E61" s="148">
        <v>12164.051993403877</v>
      </c>
      <c r="F61" s="148">
        <v>15380.042619566184</v>
      </c>
      <c r="G61" s="148">
        <v>18750.554619582392</v>
      </c>
      <c r="H61" s="148">
        <v>21959.777230313484</v>
      </c>
      <c r="I61" s="148">
        <v>25348.862458558779</v>
      </c>
      <c r="J61" s="148">
        <v>28159.19262746751</v>
      </c>
      <c r="K61" s="148">
        <v>31321.720722909278</v>
      </c>
      <c r="L61" s="148">
        <v>35038.395932989559</v>
      </c>
      <c r="M61" s="148">
        <v>38620.27140632346</v>
      </c>
      <c r="N61" s="148">
        <v>3218.32</v>
      </c>
      <c r="O61" s="148">
        <v>6911.812584779148</v>
      </c>
      <c r="P61" s="148">
        <v>10406.072574747577</v>
      </c>
      <c r="Q61" s="148">
        <v>14185.162185607271</v>
      </c>
      <c r="R61" s="148">
        <v>17868.092499320679</v>
      </c>
      <c r="S61" s="148">
        <v>21790.352819502354</v>
      </c>
      <c r="T61" s="148">
        <v>25909.09412188629</v>
      </c>
      <c r="U61" s="148">
        <v>29780.62564434145</v>
      </c>
      <c r="V61" s="148">
        <v>33006.40439634525</v>
      </c>
      <c r="W61" s="148">
        <v>36944.667416432712</v>
      </c>
      <c r="X61" s="148">
        <v>40623.253173945566</v>
      </c>
      <c r="Y61" s="148">
        <v>44950.155213469094</v>
      </c>
      <c r="Z61" s="148">
        <v>3770.86</v>
      </c>
      <c r="AA61" s="148">
        <v>7822.9519377133147</v>
      </c>
      <c r="AB61" s="148">
        <v>11642.316809001821</v>
      </c>
      <c r="AC61" s="148">
        <v>16021.069819152101</v>
      </c>
      <c r="AD61" s="43"/>
      <c r="AE61" s="43"/>
      <c r="AF61" s="43"/>
    </row>
    <row r="62" spans="1:32" ht="20.100000000000001" customHeight="1" outlineLevel="1" x14ac:dyDescent="0.2">
      <c r="A62" s="23" t="s">
        <v>64</v>
      </c>
      <c r="B62" s="148">
        <v>12038.959999999992</v>
      </c>
      <c r="C62" s="148">
        <v>29877.613520814055</v>
      </c>
      <c r="D62" s="148">
        <v>46366.072115974443</v>
      </c>
      <c r="E62" s="148">
        <v>63240.778171684244</v>
      </c>
      <c r="F62" s="148">
        <v>80308.275780388489</v>
      </c>
      <c r="G62" s="148">
        <v>97568.252700316254</v>
      </c>
      <c r="H62" s="148">
        <v>114300.3409301363</v>
      </c>
      <c r="I62" s="148">
        <v>131862.49730486071</v>
      </c>
      <c r="J62" s="148">
        <v>146478.93824871676</v>
      </c>
      <c r="K62" s="148">
        <v>162399.42291040762</v>
      </c>
      <c r="L62" s="148">
        <v>179859.35308163217</v>
      </c>
      <c r="M62" s="148">
        <v>200642.66736618371</v>
      </c>
      <c r="N62" s="148">
        <v>12219.929999999993</v>
      </c>
      <c r="O62" s="148">
        <v>29855.457554571567</v>
      </c>
      <c r="P62" s="148">
        <v>45437.478571252665</v>
      </c>
      <c r="Q62" s="148">
        <v>62102.696028873557</v>
      </c>
      <c r="R62" s="148">
        <v>78294.767678983859</v>
      </c>
      <c r="S62" s="148">
        <v>95262.872069569188</v>
      </c>
      <c r="T62" s="148">
        <v>111747.96282431881</v>
      </c>
      <c r="U62" s="148">
        <v>129009.75101151924</v>
      </c>
      <c r="V62" s="148">
        <v>142562.70452838321</v>
      </c>
      <c r="W62" s="148">
        <v>159037.67240122403</v>
      </c>
      <c r="X62" s="148">
        <v>176819.54729543047</v>
      </c>
      <c r="Y62" s="148">
        <v>197353.8717563414</v>
      </c>
      <c r="Z62" s="148">
        <v>11945.360000000008</v>
      </c>
      <c r="AA62" s="148">
        <v>28582.467079760634</v>
      </c>
      <c r="AB62" s="148">
        <v>45181.415695647716</v>
      </c>
      <c r="AC62" s="148">
        <v>60956.53221876514</v>
      </c>
      <c r="AD62" s="43"/>
      <c r="AE62" s="43"/>
      <c r="AF62" s="43"/>
    </row>
    <row r="63" spans="1:32" ht="20.100000000000001" customHeight="1" x14ac:dyDescent="0.2">
      <c r="A63" s="26" t="s">
        <v>3</v>
      </c>
      <c r="B63" s="150">
        <v>33484.480000000003</v>
      </c>
      <c r="C63" s="150">
        <v>65308.57</v>
      </c>
      <c r="D63" s="150">
        <v>97279.58</v>
      </c>
      <c r="E63" s="150">
        <v>133277.04</v>
      </c>
      <c r="F63" s="150">
        <v>168382.93</v>
      </c>
      <c r="G63" s="150">
        <v>200003.5</v>
      </c>
      <c r="H63" s="150">
        <v>234487.7</v>
      </c>
      <c r="I63" s="150">
        <v>267919.83</v>
      </c>
      <c r="J63" s="150">
        <v>299916.13</v>
      </c>
      <c r="K63" s="150">
        <v>334303.62</v>
      </c>
      <c r="L63" s="150">
        <v>367498.1</v>
      </c>
      <c r="M63" s="150">
        <v>400853.86</v>
      </c>
      <c r="N63" s="150">
        <v>33952.69</v>
      </c>
      <c r="O63" s="150">
        <v>65694.06</v>
      </c>
      <c r="P63" s="150">
        <v>100198.93</v>
      </c>
      <c r="Q63" s="150">
        <v>134898.96</v>
      </c>
      <c r="R63" s="150">
        <v>170325.34</v>
      </c>
      <c r="S63" s="150">
        <v>204038.58</v>
      </c>
      <c r="T63" s="150">
        <v>239163.09</v>
      </c>
      <c r="U63" s="150">
        <v>272509.34999999998</v>
      </c>
      <c r="V63" s="150">
        <v>306510.61</v>
      </c>
      <c r="W63" s="150">
        <v>341275.2</v>
      </c>
      <c r="X63" s="150">
        <v>373391.59</v>
      </c>
      <c r="Y63" s="150">
        <v>409925.27</v>
      </c>
      <c r="Z63" s="150">
        <v>34325.69</v>
      </c>
      <c r="AA63" s="150">
        <v>65916.59</v>
      </c>
      <c r="AB63" s="150">
        <v>102240.91</v>
      </c>
      <c r="AC63" s="150">
        <v>137469.21</v>
      </c>
      <c r="AD63" s="43"/>
      <c r="AE63" s="43"/>
      <c r="AF63" s="43"/>
    </row>
    <row r="64" spans="1:32" ht="20.100000000000001" customHeight="1" outlineLevel="1" x14ac:dyDescent="0.2">
      <c r="A64" s="23" t="s">
        <v>57</v>
      </c>
      <c r="B64" s="148">
        <v>23930.118517493953</v>
      </c>
      <c r="C64" s="148">
        <v>46196.036991409092</v>
      </c>
      <c r="D64" s="148">
        <v>66141.514032380888</v>
      </c>
      <c r="E64" s="148">
        <v>90618.514623201001</v>
      </c>
      <c r="F64" s="148">
        <v>119053.56983826168</v>
      </c>
      <c r="G64" s="148">
        <v>141030.2715419844</v>
      </c>
      <c r="H64" s="148">
        <v>165156.02894673171</v>
      </c>
      <c r="I64" s="148">
        <v>188671.50227981317</v>
      </c>
      <c r="J64" s="148">
        <v>211420.05413622796</v>
      </c>
      <c r="K64" s="148">
        <v>235451.7770443201</v>
      </c>
      <c r="L64" s="148">
        <v>258601.26892294874</v>
      </c>
      <c r="M64" s="148">
        <v>282113.99894294789</v>
      </c>
      <c r="N64" s="148">
        <v>24286.624993764912</v>
      </c>
      <c r="O64" s="148">
        <v>46395.812985278753</v>
      </c>
      <c r="P64" s="148">
        <v>70621.910670461584</v>
      </c>
      <c r="Q64" s="148">
        <v>94925.993678919462</v>
      </c>
      <c r="R64" s="148">
        <v>120144.49538410961</v>
      </c>
      <c r="S64" s="148">
        <v>143790.28439823585</v>
      </c>
      <c r="T64" s="148">
        <v>168538.59528833005</v>
      </c>
      <c r="U64" s="148">
        <v>192171.97551898786</v>
      </c>
      <c r="V64" s="148">
        <v>216302.03133423548</v>
      </c>
      <c r="W64" s="148">
        <v>241028.42947161195</v>
      </c>
      <c r="X64" s="148">
        <v>263940.71215164365</v>
      </c>
      <c r="Y64" s="148">
        <v>288851.13110312854</v>
      </c>
      <c r="Z64" s="148">
        <v>24071.414156475174</v>
      </c>
      <c r="AA64" s="148">
        <v>46327.71596269618</v>
      </c>
      <c r="AB64" s="148">
        <v>71766.994703658842</v>
      </c>
      <c r="AC64" s="148">
        <v>96440.349311565107</v>
      </c>
      <c r="AD64" s="43"/>
      <c r="AE64" s="43"/>
      <c r="AF64" s="43"/>
    </row>
    <row r="65" spans="1:32" ht="20.100000000000001" customHeight="1" outlineLevel="1" x14ac:dyDescent="0.2">
      <c r="A65" s="23" t="s">
        <v>58</v>
      </c>
      <c r="B65" s="148">
        <v>6832.7299502292353</v>
      </c>
      <c r="C65" s="148">
        <v>13135.398165720684</v>
      </c>
      <c r="D65" s="148">
        <v>22003.480233783874</v>
      </c>
      <c r="E65" s="148">
        <v>30150.152331336569</v>
      </c>
      <c r="F65" s="148">
        <v>33812.016923894553</v>
      </c>
      <c r="G65" s="148">
        <v>40412.395220418948</v>
      </c>
      <c r="H65" s="148">
        <v>47630.399725900737</v>
      </c>
      <c r="I65" s="148">
        <v>54722.370645618525</v>
      </c>
      <c r="J65" s="148">
        <v>61284.775681451436</v>
      </c>
      <c r="K65" s="148">
        <v>68815.838897984708</v>
      </c>
      <c r="L65" s="148">
        <v>75329.623267659481</v>
      </c>
      <c r="M65" s="148">
        <v>82072.887526316918</v>
      </c>
      <c r="N65" s="148">
        <v>7064.9647300896504</v>
      </c>
      <c r="O65" s="148">
        <v>13505.340144345832</v>
      </c>
      <c r="P65" s="148">
        <v>20586.505321221568</v>
      </c>
      <c r="Q65" s="148">
        <v>27899.653728911893</v>
      </c>
      <c r="R65" s="148">
        <v>35205.280736244677</v>
      </c>
      <c r="S65" s="148">
        <v>42182.744854941455</v>
      </c>
      <c r="T65" s="148">
        <v>49607.843432300797</v>
      </c>
      <c r="U65" s="148">
        <v>56752.332786094288</v>
      </c>
      <c r="V65" s="148">
        <v>64017.003925792909</v>
      </c>
      <c r="W65" s="148">
        <v>71376.028262959269</v>
      </c>
      <c r="X65" s="148">
        <v>78171.317197005133</v>
      </c>
      <c r="Y65" s="148">
        <v>85636.041350977815</v>
      </c>
      <c r="Z65" s="148">
        <v>7232.5027516925347</v>
      </c>
      <c r="AA65" s="148">
        <v>13919.647112037115</v>
      </c>
      <c r="AB65" s="148">
        <v>21682.268506613087</v>
      </c>
      <c r="AC65" s="148">
        <v>29306.058637683247</v>
      </c>
      <c r="AD65" s="43"/>
      <c r="AE65" s="43"/>
      <c r="AF65" s="43"/>
    </row>
    <row r="66" spans="1:32" ht="20.100000000000001" customHeight="1" outlineLevel="1" x14ac:dyDescent="0.2">
      <c r="A66" s="23" t="s">
        <v>59</v>
      </c>
      <c r="B66" s="148">
        <v>351.59153227681048</v>
      </c>
      <c r="C66" s="148">
        <v>702.39484287022606</v>
      </c>
      <c r="D66" s="148">
        <v>1176.5957338352332</v>
      </c>
      <c r="E66" s="148">
        <v>1639.0430454624382</v>
      </c>
      <c r="F66" s="148">
        <v>1809.7032378437734</v>
      </c>
      <c r="G66" s="148">
        <v>2166.5932375966577</v>
      </c>
      <c r="H66" s="148">
        <v>2540.8613273675674</v>
      </c>
      <c r="I66" s="148">
        <v>2881.417074568315</v>
      </c>
      <c r="J66" s="148">
        <v>3228.4201823206022</v>
      </c>
      <c r="K66" s="148">
        <v>3633.2340576951719</v>
      </c>
      <c r="L66" s="148">
        <v>4021.6278093917954</v>
      </c>
      <c r="M66" s="148">
        <v>4348.7235307351903</v>
      </c>
      <c r="N66" s="148">
        <v>358.32027614543807</v>
      </c>
      <c r="O66" s="148">
        <v>715.26687037541296</v>
      </c>
      <c r="P66" s="148">
        <v>1107.7940083168553</v>
      </c>
      <c r="Q66" s="148">
        <v>1504.3925921686368</v>
      </c>
      <c r="R66" s="148">
        <v>1886.8338796456981</v>
      </c>
      <c r="S66" s="148">
        <v>2258.7707468226895</v>
      </c>
      <c r="T66" s="148">
        <v>2627.2012793691711</v>
      </c>
      <c r="U66" s="148">
        <v>2972.3816949178504</v>
      </c>
      <c r="V66" s="148">
        <v>3318.5547399716361</v>
      </c>
      <c r="W66" s="148">
        <v>3698.4022654287628</v>
      </c>
      <c r="X66" s="148">
        <v>4085.1306513511886</v>
      </c>
      <c r="Y66" s="148">
        <v>4433.3775458936507</v>
      </c>
      <c r="Z66" s="148">
        <v>348.17309183229185</v>
      </c>
      <c r="AA66" s="148">
        <v>670.09692526670119</v>
      </c>
      <c r="AB66" s="148">
        <v>1068.0467897280805</v>
      </c>
      <c r="AC66" s="148">
        <v>1450.0420507516374</v>
      </c>
      <c r="AD66" s="43"/>
      <c r="AE66" s="43"/>
      <c r="AF66" s="43"/>
    </row>
    <row r="67" spans="1:32" ht="20.100000000000001" customHeight="1" outlineLevel="1" x14ac:dyDescent="0.2">
      <c r="A67" s="23" t="s">
        <v>64</v>
      </c>
      <c r="B67" s="148">
        <v>2370.0400000000045</v>
      </c>
      <c r="C67" s="148">
        <v>5274.739999999998</v>
      </c>
      <c r="D67" s="148">
        <v>7957.9900000000071</v>
      </c>
      <c r="E67" s="148">
        <v>10869.33</v>
      </c>
      <c r="F67" s="148">
        <v>13707.639999999985</v>
      </c>
      <c r="G67" s="148">
        <v>16394.239999999991</v>
      </c>
      <c r="H67" s="148">
        <v>19160.410000000003</v>
      </c>
      <c r="I67" s="148">
        <v>21644.540000000008</v>
      </c>
      <c r="J67" s="148">
        <v>23982.880000000005</v>
      </c>
      <c r="K67" s="148">
        <v>26402.770000000015</v>
      </c>
      <c r="L67" s="148">
        <v>29545.579999999958</v>
      </c>
      <c r="M67" s="148">
        <v>32318.249999999989</v>
      </c>
      <c r="N67" s="148">
        <v>2242.780000000002</v>
      </c>
      <c r="O67" s="148">
        <v>5077.6399999999994</v>
      </c>
      <c r="P67" s="148">
        <v>7882.7199999999857</v>
      </c>
      <c r="Q67" s="148">
        <v>10568.92</v>
      </c>
      <c r="R67" s="148">
        <v>13088.730000000009</v>
      </c>
      <c r="S67" s="148">
        <v>15806.779999999997</v>
      </c>
      <c r="T67" s="148">
        <v>18389.449999999979</v>
      </c>
      <c r="U67" s="148">
        <v>20612.659999999974</v>
      </c>
      <c r="V67" s="148">
        <v>22873.01999999996</v>
      </c>
      <c r="W67" s="148">
        <v>25172.340000000033</v>
      </c>
      <c r="X67" s="148">
        <v>27194.430000000058</v>
      </c>
      <c r="Y67" s="148">
        <v>31004.720000000008</v>
      </c>
      <c r="Z67" s="148">
        <v>2673.6000000000022</v>
      </c>
      <c r="AA67" s="148">
        <v>4999.13</v>
      </c>
      <c r="AB67" s="148">
        <v>7723.599999999994</v>
      </c>
      <c r="AC67" s="148">
        <v>10272.76</v>
      </c>
      <c r="AD67" s="43"/>
      <c r="AE67" s="43"/>
      <c r="AF67" s="43"/>
    </row>
    <row r="68" spans="1:32" ht="20.100000000000001" customHeight="1" x14ac:dyDescent="0.2">
      <c r="A68" s="26" t="s">
        <v>27</v>
      </c>
      <c r="B68" s="150">
        <v>74445.98</v>
      </c>
      <c r="C68" s="150">
        <v>144757.4</v>
      </c>
      <c r="D68" s="150">
        <v>214617.4</v>
      </c>
      <c r="E68" s="150">
        <v>292095.35999999999</v>
      </c>
      <c r="F68" s="150">
        <v>367099.33</v>
      </c>
      <c r="G68" s="150">
        <v>437660.35</v>
      </c>
      <c r="H68" s="150">
        <v>514085.65</v>
      </c>
      <c r="I68" s="150">
        <v>589097.47</v>
      </c>
      <c r="J68" s="150">
        <v>661518.07999999996</v>
      </c>
      <c r="K68" s="150">
        <v>739172.38</v>
      </c>
      <c r="L68" s="150">
        <v>812176.83</v>
      </c>
      <c r="M68" s="150">
        <v>886999.21</v>
      </c>
      <c r="N68" s="150">
        <v>76225.600000000006</v>
      </c>
      <c r="O68" s="150">
        <v>147957.22</v>
      </c>
      <c r="P68" s="150">
        <v>224777.79</v>
      </c>
      <c r="Q68" s="150">
        <v>301381.28999999998</v>
      </c>
      <c r="R68" s="150">
        <v>379294.9</v>
      </c>
      <c r="S68" s="150">
        <v>454026.51</v>
      </c>
      <c r="T68" s="150">
        <v>533240.15</v>
      </c>
      <c r="U68" s="150">
        <v>609084.06000000006</v>
      </c>
      <c r="V68" s="150">
        <v>687004.05</v>
      </c>
      <c r="W68" s="150">
        <v>767055.19</v>
      </c>
      <c r="X68" s="150">
        <v>842366.08</v>
      </c>
      <c r="Y68" s="150">
        <v>923443.66</v>
      </c>
      <c r="Z68" s="150">
        <v>76821.460000000006</v>
      </c>
      <c r="AA68" s="150">
        <v>148375.84</v>
      </c>
      <c r="AB68" s="150">
        <v>227664.5</v>
      </c>
      <c r="AC68" s="150">
        <v>305489.48</v>
      </c>
      <c r="AD68" s="43"/>
      <c r="AE68" s="43"/>
      <c r="AF68" s="43"/>
    </row>
    <row r="69" spans="1:32" ht="20.100000000000001" customHeight="1" outlineLevel="1" x14ac:dyDescent="0.2">
      <c r="A69" s="23" t="s">
        <v>57</v>
      </c>
      <c r="B69" s="148">
        <v>53897.07</v>
      </c>
      <c r="C69" s="148">
        <v>104210.88</v>
      </c>
      <c r="D69" s="148">
        <v>154585.69</v>
      </c>
      <c r="E69" s="148">
        <v>210154.49</v>
      </c>
      <c r="F69" s="148">
        <v>263263.46000000002</v>
      </c>
      <c r="G69" s="148">
        <v>312305.53000000003</v>
      </c>
      <c r="H69" s="148">
        <v>367223.15</v>
      </c>
      <c r="I69" s="148">
        <v>424143.4</v>
      </c>
      <c r="J69" s="148">
        <v>476571.82</v>
      </c>
      <c r="K69" s="148">
        <v>537446.05000000005</v>
      </c>
      <c r="L69" s="148">
        <v>590619.23</v>
      </c>
      <c r="M69" s="148">
        <v>644221.89</v>
      </c>
      <c r="N69" s="148">
        <v>55607.15</v>
      </c>
      <c r="O69" s="148">
        <v>106609.89</v>
      </c>
      <c r="P69" s="148">
        <v>161702.09</v>
      </c>
      <c r="Q69" s="148">
        <v>216957.32</v>
      </c>
      <c r="R69" s="148">
        <v>273131.48</v>
      </c>
      <c r="S69" s="148">
        <v>327304.46000000002</v>
      </c>
      <c r="T69" s="148">
        <v>384591.18</v>
      </c>
      <c r="U69" s="148">
        <v>439302.09</v>
      </c>
      <c r="V69" s="148">
        <v>495617.84</v>
      </c>
      <c r="W69" s="148">
        <v>553901.85</v>
      </c>
      <c r="X69" s="148">
        <v>607833.36</v>
      </c>
      <c r="Y69" s="148">
        <v>664725.37</v>
      </c>
      <c r="Z69" s="148">
        <v>56280.83</v>
      </c>
      <c r="AA69" s="148">
        <v>108023.55</v>
      </c>
      <c r="AB69" s="148">
        <v>164207.16</v>
      </c>
      <c r="AC69" s="148">
        <v>219838.24</v>
      </c>
      <c r="AD69" s="43"/>
      <c r="AE69" s="43"/>
      <c r="AF69" s="43"/>
    </row>
    <row r="70" spans="1:32" ht="20.100000000000001" customHeight="1" outlineLevel="1" x14ac:dyDescent="0.2">
      <c r="A70" s="23" t="s">
        <v>58</v>
      </c>
      <c r="B70" s="148">
        <v>16924.259999999998</v>
      </c>
      <c r="C70" s="148">
        <v>32723.339999999993</v>
      </c>
      <c r="D70" s="148">
        <v>48541.590000000004</v>
      </c>
      <c r="E70" s="148">
        <v>65990.810000000027</v>
      </c>
      <c r="F70" s="148">
        <v>83850.639999999956</v>
      </c>
      <c r="G70" s="148">
        <v>101354.20999999996</v>
      </c>
      <c r="H70" s="148">
        <v>119176.92999999995</v>
      </c>
      <c r="I70" s="148">
        <v>134348.93999999994</v>
      </c>
      <c r="J70" s="148">
        <v>150955.83000000002</v>
      </c>
      <c r="K70" s="148">
        <v>163220.65999999997</v>
      </c>
      <c r="L70" s="148">
        <v>179369.17999999996</v>
      </c>
      <c r="M70" s="148">
        <v>197748.41</v>
      </c>
      <c r="N70" s="148">
        <v>17279.599999999999</v>
      </c>
      <c r="O70" s="148">
        <v>32894.65</v>
      </c>
      <c r="P70" s="148">
        <v>49726.399999999987</v>
      </c>
      <c r="Q70" s="148">
        <v>66585.439999999988</v>
      </c>
      <c r="R70" s="148">
        <v>84213.730000000025</v>
      </c>
      <c r="S70" s="148">
        <v>101231.76999999999</v>
      </c>
      <c r="T70" s="148">
        <v>120149.50000000001</v>
      </c>
      <c r="U70" s="148">
        <v>137780.04</v>
      </c>
      <c r="V70" s="148">
        <v>155438.65999999997</v>
      </c>
      <c r="W70" s="148">
        <v>172937.35000000006</v>
      </c>
      <c r="X70" s="148">
        <v>188925.55000000002</v>
      </c>
      <c r="Y70" s="148">
        <v>208624.77</v>
      </c>
      <c r="Z70" s="148">
        <v>17493.099999999999</v>
      </c>
      <c r="AA70" s="148">
        <v>33575.67</v>
      </c>
      <c r="AB70" s="148">
        <v>52176.74</v>
      </c>
      <c r="AC70" s="148">
        <v>69853.490000000005</v>
      </c>
      <c r="AD70" s="43"/>
      <c r="AE70" s="43"/>
      <c r="AF70" s="43"/>
    </row>
    <row r="71" spans="1:32" ht="20.100000000000001" customHeight="1" outlineLevel="1" x14ac:dyDescent="0.2">
      <c r="A71" s="23" t="s">
        <v>59</v>
      </c>
      <c r="B71" s="148">
        <v>1166.2</v>
      </c>
      <c r="C71" s="148">
        <v>2254.87</v>
      </c>
      <c r="D71" s="148">
        <v>3344.85</v>
      </c>
      <c r="E71" s="148">
        <v>4547.22</v>
      </c>
      <c r="F71" s="148">
        <v>5644.13</v>
      </c>
      <c r="G71" s="148">
        <v>6897.13</v>
      </c>
      <c r="H71" s="148">
        <v>8109.96</v>
      </c>
      <c r="I71" s="148">
        <v>8620.11</v>
      </c>
      <c r="J71" s="148">
        <v>9685.64</v>
      </c>
      <c r="K71" s="148">
        <v>11465.32</v>
      </c>
      <c r="L71" s="148">
        <v>12599.67</v>
      </c>
      <c r="M71" s="148">
        <v>13342.89</v>
      </c>
      <c r="N71" s="148">
        <v>1147.53</v>
      </c>
      <c r="O71" s="148">
        <v>2282.77</v>
      </c>
      <c r="P71" s="148">
        <v>3372.37</v>
      </c>
      <c r="Q71" s="148">
        <v>4581.17</v>
      </c>
      <c r="R71" s="148">
        <v>5958.17</v>
      </c>
      <c r="S71" s="148">
        <v>7056.6</v>
      </c>
      <c r="T71" s="148">
        <v>7842.52</v>
      </c>
      <c r="U71" s="148">
        <v>8966.5400000000009</v>
      </c>
      <c r="V71" s="148">
        <v>10384.620000000001</v>
      </c>
      <c r="W71" s="148">
        <v>11893.6</v>
      </c>
      <c r="X71" s="148">
        <v>13037.73</v>
      </c>
      <c r="Y71" s="148">
        <v>13659.96</v>
      </c>
      <c r="Z71" s="148">
        <v>1207.2</v>
      </c>
      <c r="AA71" s="148">
        <v>2317.06</v>
      </c>
      <c r="AB71" s="148">
        <v>3585.51</v>
      </c>
      <c r="AC71" s="148">
        <v>4800.22</v>
      </c>
      <c r="AD71" s="43"/>
      <c r="AE71" s="43"/>
      <c r="AF71" s="43"/>
    </row>
    <row r="72" spans="1:32" ht="20.100000000000001" customHeight="1" outlineLevel="1" x14ac:dyDescent="0.2">
      <c r="A72" s="23" t="s">
        <v>64</v>
      </c>
      <c r="B72" s="148">
        <v>2458.449999999998</v>
      </c>
      <c r="C72" s="148">
        <v>5568.3099999999968</v>
      </c>
      <c r="D72" s="148">
        <v>8145.2699999999877</v>
      </c>
      <c r="E72" s="148">
        <v>11402.839999999967</v>
      </c>
      <c r="F72" s="148">
        <v>14341.100000000039</v>
      </c>
      <c r="G72" s="148">
        <v>17103.479999999985</v>
      </c>
      <c r="H72" s="148">
        <v>19575.610000000052</v>
      </c>
      <c r="I72" s="148">
        <v>21985.020000000004</v>
      </c>
      <c r="J72" s="148">
        <v>24304.789999999935</v>
      </c>
      <c r="K72" s="148">
        <v>27040.349999999984</v>
      </c>
      <c r="L72" s="148">
        <v>29588.750000000015</v>
      </c>
      <c r="M72" s="148">
        <v>31686.019999999946</v>
      </c>
      <c r="N72" s="148">
        <v>2191.3200000000061</v>
      </c>
      <c r="O72" s="148">
        <v>6169.91</v>
      </c>
      <c r="P72" s="148">
        <v>9976.9300000000258</v>
      </c>
      <c r="Q72" s="148">
        <v>13257.359999999984</v>
      </c>
      <c r="R72" s="148">
        <v>15991.520000000017</v>
      </c>
      <c r="S72" s="148">
        <v>18433.68</v>
      </c>
      <c r="T72" s="148">
        <v>20656.950000000015</v>
      </c>
      <c r="U72" s="148">
        <v>23035.390000000021</v>
      </c>
      <c r="V72" s="148">
        <v>25562.930000000044</v>
      </c>
      <c r="W72" s="148">
        <v>28322.389999999905</v>
      </c>
      <c r="X72" s="148">
        <v>32569.439999999955</v>
      </c>
      <c r="Y72" s="148">
        <v>36433.560000000049</v>
      </c>
      <c r="Z72" s="148">
        <v>1840.3300000000061</v>
      </c>
      <c r="AA72" s="148">
        <v>4459.5599999999959</v>
      </c>
      <c r="AB72" s="148">
        <v>7695.0899999999983</v>
      </c>
      <c r="AC72" s="148">
        <v>10997.529999999984</v>
      </c>
      <c r="AD72" s="43"/>
      <c r="AE72" s="43"/>
      <c r="AF72" s="43"/>
    </row>
    <row r="73" spans="1:32" ht="20.100000000000001" customHeight="1" x14ac:dyDescent="0.2">
      <c r="A73" s="26" t="s">
        <v>1</v>
      </c>
      <c r="B73" s="150">
        <v>139091.67000000001</v>
      </c>
      <c r="C73" s="150">
        <v>277513.26</v>
      </c>
      <c r="D73" s="150">
        <v>412191.58</v>
      </c>
      <c r="E73" s="150">
        <v>563646.98</v>
      </c>
      <c r="F73" s="150">
        <v>705473.78</v>
      </c>
      <c r="G73" s="150">
        <v>840122.68</v>
      </c>
      <c r="H73" s="150">
        <v>976260.52</v>
      </c>
      <c r="I73" s="150">
        <v>1093972.53</v>
      </c>
      <c r="J73" s="150">
        <v>1226968.18</v>
      </c>
      <c r="K73" s="150">
        <v>1372636.64</v>
      </c>
      <c r="L73" s="150">
        <v>1512195.54</v>
      </c>
      <c r="M73" s="150">
        <v>1654532.2</v>
      </c>
      <c r="N73" s="150">
        <v>146500.15</v>
      </c>
      <c r="O73" s="150">
        <v>283976.78999999998</v>
      </c>
      <c r="P73" s="150">
        <v>432193.28000000003</v>
      </c>
      <c r="Q73" s="150">
        <v>577700.73</v>
      </c>
      <c r="R73" s="150">
        <v>727411.89</v>
      </c>
      <c r="S73" s="150">
        <v>872780.73</v>
      </c>
      <c r="T73" s="150">
        <v>1015858.78</v>
      </c>
      <c r="U73" s="150">
        <v>1137232.81</v>
      </c>
      <c r="V73" s="150">
        <v>1280849.72</v>
      </c>
      <c r="W73" s="150">
        <v>1433225.33</v>
      </c>
      <c r="X73" s="150">
        <v>1575657.82</v>
      </c>
      <c r="Y73" s="150">
        <v>1728036.55</v>
      </c>
      <c r="Z73" s="150">
        <v>150985.56</v>
      </c>
      <c r="AA73" s="150">
        <v>291670.33</v>
      </c>
      <c r="AB73" s="150">
        <v>450760.33</v>
      </c>
      <c r="AC73" s="150">
        <v>599684.51</v>
      </c>
      <c r="AD73" s="43"/>
      <c r="AE73" s="43"/>
      <c r="AF73" s="43"/>
    </row>
    <row r="74" spans="1:32" ht="20.100000000000001" customHeight="1" outlineLevel="1" x14ac:dyDescent="0.2">
      <c r="A74" s="23" t="s">
        <v>57</v>
      </c>
      <c r="B74" s="148">
        <v>95626.59</v>
      </c>
      <c r="C74" s="148">
        <v>187952.29345796318</v>
      </c>
      <c r="D74" s="148">
        <v>278271.42939797405</v>
      </c>
      <c r="E74" s="148">
        <v>381192.70142071776</v>
      </c>
      <c r="F74" s="148">
        <v>477873.12381975708</v>
      </c>
      <c r="G74" s="148">
        <v>569720.71711623715</v>
      </c>
      <c r="H74" s="148">
        <v>662473.75914506416</v>
      </c>
      <c r="I74" s="148">
        <v>742239.05192305893</v>
      </c>
      <c r="J74" s="148">
        <v>832828.97601877956</v>
      </c>
      <c r="K74" s="148">
        <v>932296.49683522701</v>
      </c>
      <c r="L74" s="148">
        <v>1027761.7609887623</v>
      </c>
      <c r="M74" s="148">
        <v>1124944.4321250021</v>
      </c>
      <c r="N74" s="148">
        <v>100504.14</v>
      </c>
      <c r="O74" s="148">
        <v>193437.95212256545</v>
      </c>
      <c r="P74" s="148">
        <v>295232.31889817177</v>
      </c>
      <c r="Q74" s="148">
        <v>394744.98446134542</v>
      </c>
      <c r="R74" s="148">
        <v>497818.44571109011</v>
      </c>
      <c r="S74" s="148">
        <v>597365.44776080898</v>
      </c>
      <c r="T74" s="148">
        <v>695344.65923187556</v>
      </c>
      <c r="U74" s="148">
        <v>777573.59860164928</v>
      </c>
      <c r="V74" s="148">
        <v>876192.86958303885</v>
      </c>
      <c r="W74" s="148">
        <v>980757.63972056913</v>
      </c>
      <c r="X74" s="148">
        <v>1078616.1352081501</v>
      </c>
      <c r="Y74" s="148">
        <v>1183893.2376760147</v>
      </c>
      <c r="Z74" s="148">
        <v>103122.79</v>
      </c>
      <c r="AA74" s="148">
        <v>199577.09868111185</v>
      </c>
      <c r="AB74" s="148">
        <v>307758.32460208761</v>
      </c>
      <c r="AC74" s="148">
        <v>409522.0487327039</v>
      </c>
      <c r="AD74" s="43"/>
      <c r="AE74" s="43"/>
      <c r="AF74" s="43"/>
    </row>
    <row r="75" spans="1:32" ht="20.100000000000001" customHeight="1" outlineLevel="1" x14ac:dyDescent="0.2">
      <c r="A75" s="23" t="s">
        <v>58</v>
      </c>
      <c r="B75" s="148">
        <v>34397.110000000008</v>
      </c>
      <c r="C75" s="148">
        <v>67606.873785147443</v>
      </c>
      <c r="D75" s="148">
        <v>100094.87694164422</v>
      </c>
      <c r="E75" s="148">
        <v>137115.89482185309</v>
      </c>
      <c r="F75" s="148">
        <v>171892.0622833246</v>
      </c>
      <c r="G75" s="148">
        <v>204929.86812519617</v>
      </c>
      <c r="H75" s="148">
        <v>238293.34604864972</v>
      </c>
      <c r="I75" s="148">
        <v>266985.10428869264</v>
      </c>
      <c r="J75" s="148">
        <v>299570.5082894197</v>
      </c>
      <c r="K75" s="148">
        <v>335349.2056007323</v>
      </c>
      <c r="L75" s="148">
        <v>369688.27635028982</v>
      </c>
      <c r="M75" s="148">
        <v>404645.1137548284</v>
      </c>
      <c r="N75" s="148">
        <v>35361.040000000015</v>
      </c>
      <c r="O75" s="148">
        <v>68058.556606240338</v>
      </c>
      <c r="P75" s="148">
        <v>103873.54306360101</v>
      </c>
      <c r="Q75" s="148">
        <v>138885.73885704973</v>
      </c>
      <c r="R75" s="148">
        <v>175150.75985198954</v>
      </c>
      <c r="S75" s="148">
        <v>210175.04057315178</v>
      </c>
      <c r="T75" s="148">
        <v>244647.7110906067</v>
      </c>
      <c r="U75" s="148">
        <v>273578.86082767363</v>
      </c>
      <c r="V75" s="148">
        <v>308276.73469142325</v>
      </c>
      <c r="W75" s="148">
        <v>345066.45265790954</v>
      </c>
      <c r="X75" s="148">
        <v>379496.65733952029</v>
      </c>
      <c r="Y75" s="148">
        <v>416536.99524448684</v>
      </c>
      <c r="Z75" s="148">
        <v>36568.949999999997</v>
      </c>
      <c r="AA75" s="148">
        <v>71036.915263054165</v>
      </c>
      <c r="AB75" s="148">
        <v>110431.44099857818</v>
      </c>
      <c r="AC75" s="148">
        <v>147542.9379997747</v>
      </c>
      <c r="AD75" s="43"/>
      <c r="AE75" s="43"/>
      <c r="AF75" s="43"/>
    </row>
    <row r="76" spans="1:32" ht="20.100000000000001" customHeight="1" outlineLevel="1" x14ac:dyDescent="0.2">
      <c r="A76" s="23" t="s">
        <v>59</v>
      </c>
      <c r="B76" s="148">
        <v>1765.99</v>
      </c>
      <c r="C76" s="148">
        <v>3471.0105546510308</v>
      </c>
      <c r="D76" s="148">
        <v>5138.9710997018383</v>
      </c>
      <c r="E76" s="148">
        <v>7039.6685158325572</v>
      </c>
      <c r="F76" s="148">
        <v>8825.1058642169119</v>
      </c>
      <c r="G76" s="148">
        <v>10521.302669975712</v>
      </c>
      <c r="H76" s="148">
        <v>12234.223077097693</v>
      </c>
      <c r="I76" s="148">
        <v>13707.280220137041</v>
      </c>
      <c r="J76" s="148">
        <v>15380.246456143188</v>
      </c>
      <c r="K76" s="148">
        <v>17217.167414236665</v>
      </c>
      <c r="L76" s="148">
        <v>18980.163659329628</v>
      </c>
      <c r="M76" s="148">
        <v>20774.889695043625</v>
      </c>
      <c r="N76" s="148">
        <v>1887.21</v>
      </c>
      <c r="O76" s="148">
        <v>3632.2704310157205</v>
      </c>
      <c r="P76" s="148">
        <v>5543.69130837586</v>
      </c>
      <c r="Q76" s="148">
        <v>7412.2861951819632</v>
      </c>
      <c r="R76" s="148">
        <v>9347.7367819116153</v>
      </c>
      <c r="S76" s="148">
        <v>11216.976820602329</v>
      </c>
      <c r="T76" s="148">
        <v>13056.766848053609</v>
      </c>
      <c r="U76" s="148">
        <v>14600.817535346898</v>
      </c>
      <c r="V76" s="148">
        <v>16452.627741440105</v>
      </c>
      <c r="W76" s="148">
        <v>18416.09313763892</v>
      </c>
      <c r="X76" s="148">
        <v>20253.62647680195</v>
      </c>
      <c r="Y76" s="148">
        <v>22230.456898649038</v>
      </c>
      <c r="Z76" s="148">
        <v>1896.52</v>
      </c>
      <c r="AA76" s="148">
        <v>3764.6949424695008</v>
      </c>
      <c r="AB76" s="148">
        <v>5939.8653862597857</v>
      </c>
      <c r="AC76" s="148">
        <v>7930.5086371357975</v>
      </c>
      <c r="AD76" s="43"/>
      <c r="AE76" s="43"/>
      <c r="AF76" s="43"/>
    </row>
    <row r="77" spans="1:32" ht="20.100000000000001" customHeight="1" outlineLevel="1" x14ac:dyDescent="0.2">
      <c r="A77" s="23" t="s">
        <v>64</v>
      </c>
      <c r="B77" s="148">
        <v>7301.9800000000087</v>
      </c>
      <c r="C77" s="148">
        <v>18483.082202238351</v>
      </c>
      <c r="D77" s="148">
        <v>28686.302560679909</v>
      </c>
      <c r="E77" s="148">
        <v>38298.715241596583</v>
      </c>
      <c r="F77" s="148">
        <v>46883.48803270144</v>
      </c>
      <c r="G77" s="148">
        <v>54950.792088591021</v>
      </c>
      <c r="H77" s="148">
        <v>63259.191729188446</v>
      </c>
      <c r="I77" s="148">
        <v>71041.093568111421</v>
      </c>
      <c r="J77" s="148">
        <v>79188.449235657492</v>
      </c>
      <c r="K77" s="148">
        <v>87773.770149803924</v>
      </c>
      <c r="L77" s="148">
        <v>95765.33900161834</v>
      </c>
      <c r="M77" s="148">
        <v>104167.76442512579</v>
      </c>
      <c r="N77" s="148">
        <v>8747.7599999999802</v>
      </c>
      <c r="O77" s="148">
        <v>18848.010840178475</v>
      </c>
      <c r="P77" s="148">
        <v>27543.726729851387</v>
      </c>
      <c r="Q77" s="148">
        <v>36657.72048642287</v>
      </c>
      <c r="R77" s="148">
        <v>45094.947655008742</v>
      </c>
      <c r="S77" s="148">
        <v>54023.26484543689</v>
      </c>
      <c r="T77" s="148">
        <v>62809.642829464166</v>
      </c>
      <c r="U77" s="148">
        <v>71479.533035330242</v>
      </c>
      <c r="V77" s="148">
        <v>79927.487984097766</v>
      </c>
      <c r="W77" s="148">
        <v>88985.144483882483</v>
      </c>
      <c r="X77" s="148">
        <v>97291.400975527693</v>
      </c>
      <c r="Y77" s="148">
        <v>105375.86018084952</v>
      </c>
      <c r="Z77" s="148">
        <v>9397.3000000000065</v>
      </c>
      <c r="AA77" s="148">
        <v>17291.621113364501</v>
      </c>
      <c r="AB77" s="148">
        <v>26630.699013074438</v>
      </c>
      <c r="AC77" s="148">
        <v>34689.014630385609</v>
      </c>
      <c r="AD77" s="43"/>
      <c r="AE77" s="43"/>
      <c r="AF77" s="43"/>
    </row>
    <row r="78" spans="1:32" ht="20.100000000000001" customHeight="1" x14ac:dyDescent="0.2">
      <c r="A78" s="26" t="s">
        <v>8</v>
      </c>
      <c r="B78" s="150">
        <v>43388</v>
      </c>
      <c r="C78" s="150">
        <v>83814</v>
      </c>
      <c r="D78" s="150">
        <v>122540</v>
      </c>
      <c r="E78" s="150">
        <v>166752</v>
      </c>
      <c r="F78" s="150">
        <v>209705</v>
      </c>
      <c r="G78" s="150">
        <v>250141</v>
      </c>
      <c r="H78" s="150">
        <v>293533</v>
      </c>
      <c r="I78" s="150">
        <v>332425</v>
      </c>
      <c r="J78" s="150">
        <v>373207</v>
      </c>
      <c r="K78" s="150">
        <v>417507</v>
      </c>
      <c r="L78" s="150">
        <v>458952</v>
      </c>
      <c r="M78" s="150">
        <v>500917</v>
      </c>
      <c r="N78" s="150">
        <v>44800</v>
      </c>
      <c r="O78" s="150">
        <v>85042</v>
      </c>
      <c r="P78" s="150">
        <v>127903</v>
      </c>
      <c r="Q78" s="150">
        <v>170392</v>
      </c>
      <c r="R78" s="150">
        <v>214915</v>
      </c>
      <c r="S78" s="150">
        <v>256905</v>
      </c>
      <c r="T78" s="150">
        <v>300837</v>
      </c>
      <c r="U78" s="150">
        <v>339976</v>
      </c>
      <c r="V78" s="150">
        <v>382894</v>
      </c>
      <c r="W78" s="150">
        <v>428002</v>
      </c>
      <c r="X78" s="150">
        <v>469428</v>
      </c>
      <c r="Y78" s="150">
        <v>513586</v>
      </c>
      <c r="Z78" s="150">
        <v>43997</v>
      </c>
      <c r="AA78" s="150">
        <v>84239</v>
      </c>
      <c r="AB78" s="150">
        <v>128824</v>
      </c>
      <c r="AC78" s="150">
        <v>172383</v>
      </c>
      <c r="AD78" s="43"/>
      <c r="AE78" s="43"/>
      <c r="AF78" s="43"/>
    </row>
    <row r="79" spans="1:32" ht="20.100000000000001" customHeight="1" outlineLevel="1" x14ac:dyDescent="0.2">
      <c r="A79" s="23" t="s">
        <v>57</v>
      </c>
      <c r="B79" s="148">
        <v>32012.425680969718</v>
      </c>
      <c r="C79" s="148">
        <v>61866.424613770745</v>
      </c>
      <c r="D79" s="148">
        <v>90791.625129472406</v>
      </c>
      <c r="E79" s="148">
        <v>123571.84979171037</v>
      </c>
      <c r="F79" s="148">
        <v>155394.03345996005</v>
      </c>
      <c r="G79" s="148">
        <v>185653.06015527292</v>
      </c>
      <c r="H79" s="148">
        <v>217316.15755708035</v>
      </c>
      <c r="I79" s="148">
        <v>246475.19499185155</v>
      </c>
      <c r="J79" s="148">
        <v>277081.22906996985</v>
      </c>
      <c r="K79" s="148">
        <v>310182.24740950012</v>
      </c>
      <c r="L79" s="148">
        <v>341922.02005109697</v>
      </c>
      <c r="M79" s="148">
        <v>373558.23426751362</v>
      </c>
      <c r="N79" s="148">
        <v>33234</v>
      </c>
      <c r="O79" s="148">
        <v>63262</v>
      </c>
      <c r="P79" s="148">
        <v>95289.19313962305</v>
      </c>
      <c r="Q79" s="148">
        <v>127176.20722713432</v>
      </c>
      <c r="R79" s="148">
        <v>160439.70123080071</v>
      </c>
      <c r="S79" s="148">
        <v>191830.42185633286</v>
      </c>
      <c r="T79" s="148">
        <v>224437.40804240541</v>
      </c>
      <c r="U79" s="148">
        <v>253737.41444106595</v>
      </c>
      <c r="V79" s="148">
        <v>285787.90814687934</v>
      </c>
      <c r="W79" s="148">
        <v>319328.90110721794</v>
      </c>
      <c r="X79" s="148">
        <v>352204.50182733592</v>
      </c>
      <c r="Y79" s="148">
        <v>385210.99532607489</v>
      </c>
      <c r="Z79" s="148">
        <v>32649</v>
      </c>
      <c r="AA79" s="148">
        <v>62376.988828075839</v>
      </c>
      <c r="AB79" s="148">
        <v>96053.084977414896</v>
      </c>
      <c r="AC79" s="148">
        <v>128217.69113144527</v>
      </c>
      <c r="AD79" s="43"/>
      <c r="AE79" s="43"/>
      <c r="AF79" s="43"/>
    </row>
    <row r="80" spans="1:32" ht="20.100000000000001" customHeight="1" outlineLevel="1" x14ac:dyDescent="0.2">
      <c r="A80" s="23" t="s">
        <v>58</v>
      </c>
      <c r="B80" s="148">
        <v>7670.0603770106472</v>
      </c>
      <c r="C80" s="148">
        <v>14659.048397863811</v>
      </c>
      <c r="D80" s="148">
        <v>21444.273380473518</v>
      </c>
      <c r="E80" s="148">
        <v>29085.789150957535</v>
      </c>
      <c r="F80" s="148">
        <v>36479.99874167674</v>
      </c>
      <c r="G80" s="148">
        <v>43531.000179806542</v>
      </c>
      <c r="H80" s="148">
        <v>51680.982837587027</v>
      </c>
      <c r="I80" s="148">
        <v>58708.001202725391</v>
      </c>
      <c r="J80" s="148">
        <v>65694.981723468372</v>
      </c>
      <c r="K80" s="148">
        <v>73248.962128902509</v>
      </c>
      <c r="L80" s="148">
        <v>79776.470845757271</v>
      </c>
      <c r="M80" s="148">
        <v>87015.07080691545</v>
      </c>
      <c r="N80" s="148">
        <v>7922</v>
      </c>
      <c r="O80" s="148">
        <v>14998</v>
      </c>
      <c r="P80" s="148">
        <v>22496.934327681505</v>
      </c>
      <c r="Q80" s="148">
        <v>29995.935766628907</v>
      </c>
      <c r="R80" s="148">
        <v>37857.289098622226</v>
      </c>
      <c r="S80" s="148">
        <v>45210.870326770942</v>
      </c>
      <c r="T80" s="148">
        <v>53074.880168159376</v>
      </c>
      <c r="U80" s="148">
        <v>60191.893853401481</v>
      </c>
      <c r="V80" s="148">
        <v>67883.253725380637</v>
      </c>
      <c r="W80" s="148">
        <v>76001.260518570445</v>
      </c>
      <c r="X80" s="148">
        <v>81432.508979077218</v>
      </c>
      <c r="Y80" s="148">
        <v>89454.875598840576</v>
      </c>
      <c r="Z80" s="148">
        <v>7909</v>
      </c>
      <c r="AA80" s="148">
        <v>15280.896793265978</v>
      </c>
      <c r="AB80" s="148">
        <v>22656.152693913664</v>
      </c>
      <c r="AC80" s="148">
        <v>30718.603072159211</v>
      </c>
      <c r="AD80" s="43"/>
      <c r="AE80" s="43"/>
      <c r="AF80" s="43"/>
    </row>
    <row r="81" spans="1:32" ht="20.100000000000001" customHeight="1" outlineLevel="1" x14ac:dyDescent="0.2">
      <c r="A81" s="23" t="s">
        <v>59</v>
      </c>
      <c r="B81" s="148">
        <v>345.04770244734294</v>
      </c>
      <c r="C81" s="148">
        <v>691.04942304024416</v>
      </c>
      <c r="D81" s="148">
        <v>1021.1082511642322</v>
      </c>
      <c r="E81" s="148">
        <v>1384.1327299427578</v>
      </c>
      <c r="F81" s="148">
        <v>1755.1923947703322</v>
      </c>
      <c r="G81" s="148">
        <v>2094.1924409335556</v>
      </c>
      <c r="H81" s="148">
        <v>2457.2844669947049</v>
      </c>
      <c r="I81" s="148">
        <v>2754.2815459831977</v>
      </c>
      <c r="J81" s="148">
        <v>3080.2804686976901</v>
      </c>
      <c r="K81" s="148">
        <v>3472.2826278490711</v>
      </c>
      <c r="L81" s="148">
        <v>3811.3569230300113</v>
      </c>
      <c r="M81" s="148">
        <v>4170.4826764535073</v>
      </c>
      <c r="N81" s="148">
        <v>373</v>
      </c>
      <c r="O81" s="148">
        <v>732</v>
      </c>
      <c r="P81" s="148">
        <v>1121.0963939244702</v>
      </c>
      <c r="Q81" s="148">
        <v>1499.0967431545228</v>
      </c>
      <c r="R81" s="148">
        <v>1914.1157399224121</v>
      </c>
      <c r="S81" s="148">
        <v>2300.196910911433</v>
      </c>
      <c r="T81" s="148">
        <v>2678.1957960153536</v>
      </c>
      <c r="U81" s="148">
        <v>2997.1938904539816</v>
      </c>
      <c r="V81" s="148">
        <v>3372.2113107438749</v>
      </c>
      <c r="W81" s="148">
        <v>3810.2135949544499</v>
      </c>
      <c r="X81" s="148">
        <v>4106.2273648878891</v>
      </c>
      <c r="Y81" s="148">
        <v>4485.2444612722184</v>
      </c>
      <c r="Z81" s="148">
        <v>405</v>
      </c>
      <c r="AA81" s="148">
        <v>804.25772596136721</v>
      </c>
      <c r="AB81" s="148">
        <v>1249.3392810021267</v>
      </c>
      <c r="AC81" s="148">
        <v>1661.086684990606</v>
      </c>
      <c r="AD81" s="43"/>
      <c r="AE81" s="43"/>
      <c r="AF81" s="43"/>
    </row>
    <row r="82" spans="1:32" ht="20.100000000000001" customHeight="1" outlineLevel="1" x14ac:dyDescent="0.2">
      <c r="A82" s="23" t="s">
        <v>64</v>
      </c>
      <c r="B82" s="148">
        <v>3360.4662395722917</v>
      </c>
      <c r="C82" s="148">
        <v>6597.4775653252</v>
      </c>
      <c r="D82" s="148">
        <v>9282.9932388898433</v>
      </c>
      <c r="E82" s="148">
        <v>12710.228327389341</v>
      </c>
      <c r="F82" s="148">
        <v>16075.775403592881</v>
      </c>
      <c r="G82" s="148">
        <v>18862.747223986982</v>
      </c>
      <c r="H82" s="148">
        <v>22078.575138337914</v>
      </c>
      <c r="I82" s="148">
        <v>24487.522259439866</v>
      </c>
      <c r="J82" s="148">
        <v>27350.508737864089</v>
      </c>
      <c r="K82" s="148">
        <v>30603.507833748296</v>
      </c>
      <c r="L82" s="148">
        <v>33442.152180115743</v>
      </c>
      <c r="M82" s="148">
        <v>36173.212249117423</v>
      </c>
      <c r="N82" s="148">
        <v>3271</v>
      </c>
      <c r="O82" s="148">
        <v>6050</v>
      </c>
      <c r="P82" s="148">
        <v>8995.7761387709743</v>
      </c>
      <c r="Q82" s="148">
        <v>11720.760263082249</v>
      </c>
      <c r="R82" s="148">
        <v>14703.893930654651</v>
      </c>
      <c r="S82" s="148">
        <v>17563.510905984764</v>
      </c>
      <c r="T82" s="148">
        <v>20646.51599341986</v>
      </c>
      <c r="U82" s="148">
        <v>23049.497815078586</v>
      </c>
      <c r="V82" s="148">
        <v>25850.626816996144</v>
      </c>
      <c r="W82" s="148">
        <v>28861.624779257163</v>
      </c>
      <c r="X82" s="148">
        <v>31684.761828698975</v>
      </c>
      <c r="Y82" s="148">
        <v>34434.884613812319</v>
      </c>
      <c r="Z82" s="148">
        <v>3034</v>
      </c>
      <c r="AA82" s="148">
        <v>5776.8566526968161</v>
      </c>
      <c r="AB82" s="148">
        <v>8865.4230476693137</v>
      </c>
      <c r="AC82" s="148">
        <v>11785.619111404911</v>
      </c>
      <c r="AD82" s="43"/>
      <c r="AE82" s="43"/>
      <c r="AF82" s="43"/>
    </row>
    <row r="83" spans="1:32" ht="19.5" customHeight="1" x14ac:dyDescent="0.2">
      <c r="A83" s="26" t="s">
        <v>142</v>
      </c>
      <c r="B83" s="150">
        <v>13317.32</v>
      </c>
      <c r="C83" s="150">
        <v>27819.66</v>
      </c>
      <c r="D83" s="150">
        <v>41887.57</v>
      </c>
      <c r="E83" s="150">
        <v>55701.88</v>
      </c>
      <c r="F83" s="150">
        <v>70556.38</v>
      </c>
      <c r="G83" s="150">
        <v>85669.39</v>
      </c>
      <c r="H83" s="150">
        <v>99523.71</v>
      </c>
      <c r="I83" s="150">
        <v>113845.73</v>
      </c>
      <c r="J83" s="150">
        <v>128271.32</v>
      </c>
      <c r="K83" s="150">
        <v>142327.21</v>
      </c>
      <c r="L83" s="150">
        <v>157762.99</v>
      </c>
      <c r="M83" s="150">
        <v>172354.15</v>
      </c>
      <c r="N83" s="150">
        <v>14315.34</v>
      </c>
      <c r="O83" s="150">
        <v>29485.67</v>
      </c>
      <c r="P83" s="150">
        <v>43521.98</v>
      </c>
      <c r="Q83" s="150">
        <v>58599.24</v>
      </c>
      <c r="R83" s="150">
        <v>73581.679999999993</v>
      </c>
      <c r="S83" s="150">
        <v>89207.09</v>
      </c>
      <c r="T83" s="150">
        <v>104090.91</v>
      </c>
      <c r="U83" s="150">
        <v>119281.54</v>
      </c>
      <c r="V83" s="150">
        <v>134071.78</v>
      </c>
      <c r="W83" s="150">
        <v>149131.64000000001</v>
      </c>
      <c r="X83" s="150">
        <v>165192.28</v>
      </c>
      <c r="Y83" s="150">
        <v>180186.77</v>
      </c>
      <c r="Z83" s="150">
        <v>15650.81</v>
      </c>
      <c r="AA83" s="150">
        <v>31168.97</v>
      </c>
      <c r="AB83" s="150">
        <v>45777.25</v>
      </c>
      <c r="AC83" s="150">
        <v>62336.95</v>
      </c>
      <c r="AD83" s="43"/>
      <c r="AE83" s="43"/>
      <c r="AF83" s="43"/>
    </row>
    <row r="84" spans="1:32" ht="19.5" customHeight="1" outlineLevel="1" x14ac:dyDescent="0.2">
      <c r="A84" s="23" t="s">
        <v>57</v>
      </c>
      <c r="B84" s="148">
        <v>9314.4819262066994</v>
      </c>
      <c r="C84" s="148">
        <v>19132.434890357632</v>
      </c>
      <c r="D84" s="148">
        <v>28411.742581088554</v>
      </c>
      <c r="E84" s="148">
        <v>37768.777979692728</v>
      </c>
      <c r="F84" s="148">
        <v>47835.927826404317</v>
      </c>
      <c r="G84" s="148">
        <v>58076.827807987778</v>
      </c>
      <c r="H84" s="148">
        <v>67501.09283456023</v>
      </c>
      <c r="I84" s="148">
        <v>77262.087839077576</v>
      </c>
      <c r="J84" s="148">
        <v>87113.049940478289</v>
      </c>
      <c r="K84" s="148">
        <v>96626.264296561116</v>
      </c>
      <c r="L84" s="148">
        <v>107127.93951464885</v>
      </c>
      <c r="M84" s="148">
        <v>116744.50872483867</v>
      </c>
      <c r="N84" s="148">
        <v>9795.2532313915108</v>
      </c>
      <c r="O84" s="148">
        <v>20148.664873713384</v>
      </c>
      <c r="P84" s="148">
        <v>29589.776938404993</v>
      </c>
      <c r="Q84" s="148">
        <v>39788.920995758061</v>
      </c>
      <c r="R84" s="148">
        <v>49970.63527184823</v>
      </c>
      <c r="S84" s="148">
        <v>60554.173808923784</v>
      </c>
      <c r="T84" s="148">
        <v>70612.398913961719</v>
      </c>
      <c r="U84" s="148">
        <v>80932.820956253971</v>
      </c>
      <c r="V84" s="148">
        <v>91000.062517760816</v>
      </c>
      <c r="W84" s="148">
        <v>101197.53078770041</v>
      </c>
      <c r="X84" s="148">
        <v>112059.08967232832</v>
      </c>
      <c r="Y84" s="148">
        <v>121851.33763767839</v>
      </c>
      <c r="Z84" s="148">
        <v>10685.513581051408</v>
      </c>
      <c r="AA84" s="148">
        <v>21187.023870943267</v>
      </c>
      <c r="AB84" s="148">
        <v>30902.673494380386</v>
      </c>
      <c r="AC84" s="148">
        <v>41928.870816829549</v>
      </c>
      <c r="AD84" s="43"/>
      <c r="AE84" s="43"/>
      <c r="AF84" s="43"/>
    </row>
    <row r="85" spans="1:32" ht="19.5" customHeight="1" outlineLevel="1" x14ac:dyDescent="0.2">
      <c r="A85" s="23" t="s">
        <v>58</v>
      </c>
      <c r="B85" s="148">
        <v>3153.2196006760933</v>
      </c>
      <c r="C85" s="148">
        <v>6476.8751622870059</v>
      </c>
      <c r="D85" s="148">
        <v>10135.090426042791</v>
      </c>
      <c r="E85" s="148">
        <v>13472.953079058463</v>
      </c>
      <c r="F85" s="148">
        <v>17064.128054796667</v>
      </c>
      <c r="G85" s="148">
        <v>20717.279629178171</v>
      </c>
      <c r="H85" s="148">
        <v>24079.125570170327</v>
      </c>
      <c r="I85" s="148">
        <v>27561.087953682032</v>
      </c>
      <c r="J85" s="148">
        <v>31075.139369052093</v>
      </c>
      <c r="K85" s="148">
        <v>34468.713835229333</v>
      </c>
      <c r="L85" s="148">
        <v>38214.896942408566</v>
      </c>
      <c r="M85" s="148">
        <v>42125.700874660623</v>
      </c>
      <c r="N85" s="148">
        <v>3494.1782093299043</v>
      </c>
      <c r="O85" s="148">
        <v>7187.471416170476</v>
      </c>
      <c r="P85" s="148">
        <v>10677.079809507482</v>
      </c>
      <c r="Q85" s="148">
        <v>14357.302451496638</v>
      </c>
      <c r="R85" s="148">
        <v>18031.237789337953</v>
      </c>
      <c r="S85" s="148">
        <v>21850.164506212452</v>
      </c>
      <c r="T85" s="148">
        <v>25479.542143326977</v>
      </c>
      <c r="U85" s="148">
        <v>29203.5232334588</v>
      </c>
      <c r="V85" s="148">
        <v>32836.157135421563</v>
      </c>
      <c r="W85" s="148">
        <v>36515.776507262148</v>
      </c>
      <c r="X85" s="148">
        <v>40435.020145873212</v>
      </c>
      <c r="Y85" s="148">
        <v>44328.901092068452</v>
      </c>
      <c r="Z85" s="148">
        <v>3855.7276749562807</v>
      </c>
      <c r="AA85" s="148">
        <v>7620.68534981012</v>
      </c>
      <c r="AB85" s="148">
        <v>11360.903517014456</v>
      </c>
      <c r="AC85" s="148">
        <v>15530.7218170859</v>
      </c>
      <c r="AD85" s="43"/>
      <c r="AE85" s="43"/>
      <c r="AF85" s="43"/>
    </row>
    <row r="86" spans="1:32" ht="19.5" customHeight="1" outlineLevel="1" x14ac:dyDescent="0.2">
      <c r="A86" s="23" t="s">
        <v>59</v>
      </c>
      <c r="B86" s="148">
        <v>100.44581086511079</v>
      </c>
      <c r="C86" s="148">
        <v>206.3157608420494</v>
      </c>
      <c r="D86" s="148">
        <v>301.70139213902701</v>
      </c>
      <c r="E86" s="148">
        <v>401.06736852555076</v>
      </c>
      <c r="F86" s="148">
        <v>507.96401668294163</v>
      </c>
      <c r="G86" s="148">
        <v>616.71041463789697</v>
      </c>
      <c r="H86" s="148">
        <v>716.78949379483799</v>
      </c>
      <c r="I86" s="148">
        <v>820.4400793975758</v>
      </c>
      <c r="J86" s="148">
        <v>925.05194309231513</v>
      </c>
      <c r="K86" s="148">
        <v>1026.0676424211924</v>
      </c>
      <c r="L86" s="148">
        <v>1137.5869577794833</v>
      </c>
      <c r="M86" s="148">
        <v>1150.5969227343212</v>
      </c>
      <c r="N86" s="148">
        <v>104.01346046791534</v>
      </c>
      <c r="O86" s="148">
        <v>213.95496135008915</v>
      </c>
      <c r="P86" s="148">
        <v>291.62721996413916</v>
      </c>
      <c r="Q86" s="148">
        <v>392.145987043346</v>
      </c>
      <c r="R86" s="148">
        <v>492.49794207196243</v>
      </c>
      <c r="S86" s="148">
        <v>596.80756271407756</v>
      </c>
      <c r="T86" s="148">
        <v>695.93570801752696</v>
      </c>
      <c r="U86" s="148">
        <v>797.64777239632713</v>
      </c>
      <c r="V86" s="148">
        <v>896.8708098743009</v>
      </c>
      <c r="W86" s="148">
        <v>997.37039544784739</v>
      </c>
      <c r="X86" s="148">
        <v>1104.4188759564804</v>
      </c>
      <c r="Y86" s="148">
        <v>1264.9686535437206</v>
      </c>
      <c r="Z86" s="148">
        <v>105.31536656732357</v>
      </c>
      <c r="AA86" s="148">
        <v>323.3507792466105</v>
      </c>
      <c r="AB86" s="148">
        <v>478.71298860515708</v>
      </c>
      <c r="AC86" s="148">
        <v>686.11945283934563</v>
      </c>
      <c r="AD86" s="43"/>
      <c r="AE86" s="43"/>
      <c r="AF86" s="43"/>
    </row>
    <row r="87" spans="1:32" ht="19.5" customHeight="1" outlineLevel="1" x14ac:dyDescent="0.2">
      <c r="A87" s="23" t="s">
        <v>64</v>
      </c>
      <c r="B87" s="148">
        <v>749.17266225209619</v>
      </c>
      <c r="C87" s="148">
        <v>2004.0341865133125</v>
      </c>
      <c r="D87" s="148">
        <v>3039.0356007296277</v>
      </c>
      <c r="E87" s="148">
        <v>4059.0815727232557</v>
      </c>
      <c r="F87" s="148">
        <v>5148.3601021160794</v>
      </c>
      <c r="G87" s="148">
        <v>6258.5721481961536</v>
      </c>
      <c r="H87" s="148">
        <v>7226.7021014746124</v>
      </c>
      <c r="I87" s="148">
        <v>8202.1141278428113</v>
      </c>
      <c r="J87" s="148">
        <v>9158.0787473773089</v>
      </c>
      <c r="K87" s="148">
        <v>10206.16422578835</v>
      </c>
      <c r="L87" s="148">
        <v>11282.566585163087</v>
      </c>
      <c r="M87" s="148">
        <v>12333.343477766381</v>
      </c>
      <c r="N87" s="148">
        <v>921.89509881066965</v>
      </c>
      <c r="O87" s="148">
        <v>1935.5787487660493</v>
      </c>
      <c r="P87" s="148">
        <v>2963.4960321233884</v>
      </c>
      <c r="Q87" s="148">
        <v>4060.8705657019532</v>
      </c>
      <c r="R87" s="148">
        <v>5087.3089967418473</v>
      </c>
      <c r="S87" s="148">
        <v>6205.9441221496827</v>
      </c>
      <c r="T87" s="148">
        <v>7303.0332346937812</v>
      </c>
      <c r="U87" s="148">
        <v>8347.548037890896</v>
      </c>
      <c r="V87" s="148">
        <v>9338.6895369433187</v>
      </c>
      <c r="W87" s="148">
        <v>10420.96230958961</v>
      </c>
      <c r="X87" s="148">
        <v>11593.751305841985</v>
      </c>
      <c r="Y87" s="148">
        <v>12741.562616709431</v>
      </c>
      <c r="Z87" s="148">
        <v>1004.2533774249878</v>
      </c>
      <c r="AA87" s="148">
        <v>2037.9100000000037</v>
      </c>
      <c r="AB87" s="148">
        <v>3034.9600000000009</v>
      </c>
      <c r="AC87" s="148">
        <v>4191.2379132452033</v>
      </c>
      <c r="AD87" s="43"/>
      <c r="AE87" s="43"/>
      <c r="AF87" s="43"/>
    </row>
    <row r="88" spans="1:32" ht="20.100000000000001" customHeight="1" x14ac:dyDescent="0.2">
      <c r="A88" s="26" t="s">
        <v>9</v>
      </c>
      <c r="B88" s="150">
        <v>48276.97279</v>
      </c>
      <c r="C88" s="150">
        <v>93370.38814000001</v>
      </c>
      <c r="D88" s="150">
        <v>140764.08022</v>
      </c>
      <c r="E88" s="150">
        <v>190141.78612999999</v>
      </c>
      <c r="F88" s="150">
        <v>238829.17999999996</v>
      </c>
      <c r="G88" s="150">
        <v>283364.56096999999</v>
      </c>
      <c r="H88" s="150">
        <v>331311.42558999994</v>
      </c>
      <c r="I88" s="150">
        <v>373681.77843000001</v>
      </c>
      <c r="J88" s="150">
        <v>420071.11421999993</v>
      </c>
      <c r="K88" s="150">
        <v>471776.50925999996</v>
      </c>
      <c r="L88" s="150">
        <v>518654.29</v>
      </c>
      <c r="M88" s="150">
        <v>568943.67546000006</v>
      </c>
      <c r="N88" s="150">
        <v>49752.75</v>
      </c>
      <c r="O88" s="150">
        <v>95278.648730000015</v>
      </c>
      <c r="P88" s="150">
        <v>146579.33430999995</v>
      </c>
      <c r="Q88" s="150">
        <v>196624.8744</v>
      </c>
      <c r="R88" s="150">
        <v>247542.35068999999</v>
      </c>
      <c r="S88" s="150">
        <v>295337.84999999998</v>
      </c>
      <c r="T88" s="150">
        <v>344388.99000000005</v>
      </c>
      <c r="U88" s="150">
        <v>386454.26205000008</v>
      </c>
      <c r="V88" s="150">
        <v>437049.71222900011</v>
      </c>
      <c r="W88" s="150">
        <v>488850.90859999997</v>
      </c>
      <c r="X88" s="150">
        <v>538539.68937000004</v>
      </c>
      <c r="Y88" s="150">
        <v>591915.54262999992</v>
      </c>
      <c r="Z88" s="150">
        <v>50169.63</v>
      </c>
      <c r="AA88" s="150">
        <v>96315.39</v>
      </c>
      <c r="AB88" s="150">
        <v>150119.29046999998</v>
      </c>
      <c r="AC88" s="150">
        <v>200161.60451</v>
      </c>
      <c r="AD88" s="43"/>
      <c r="AE88" s="43"/>
      <c r="AF88" s="43"/>
    </row>
    <row r="89" spans="1:32" ht="20.100000000000001" customHeight="1" outlineLevel="1" x14ac:dyDescent="0.2">
      <c r="A89" s="23" t="s">
        <v>57</v>
      </c>
      <c r="B89" s="148">
        <v>33161.388677854869</v>
      </c>
      <c r="C89" s="148">
        <v>61729.374813095688</v>
      </c>
      <c r="D89" s="148">
        <v>93834.404751616195</v>
      </c>
      <c r="E89" s="148">
        <v>126057.90986476124</v>
      </c>
      <c r="F89" s="148">
        <v>159366.13143345993</v>
      </c>
      <c r="G89" s="148">
        <v>187193.43457693371</v>
      </c>
      <c r="H89" s="148">
        <v>218430.33254677954</v>
      </c>
      <c r="I89" s="148">
        <v>245918.92980506245</v>
      </c>
      <c r="J89" s="148">
        <v>276907.21996194922</v>
      </c>
      <c r="K89" s="148">
        <v>312232.91457555251</v>
      </c>
      <c r="L89" s="148">
        <v>342848.21519621194</v>
      </c>
      <c r="M89" s="148">
        <v>375909.73599042027</v>
      </c>
      <c r="N89" s="148">
        <v>34289.802913932923</v>
      </c>
      <c r="O89" s="148">
        <v>63185.676135608192</v>
      </c>
      <c r="P89" s="148">
        <v>97264.691707308841</v>
      </c>
      <c r="Q89" s="148">
        <v>131048.30200218306</v>
      </c>
      <c r="R89" s="148">
        <v>164135.60373402495</v>
      </c>
      <c r="S89" s="148">
        <v>195375.19442096612</v>
      </c>
      <c r="T89" s="148">
        <v>228103.0854688836</v>
      </c>
      <c r="U89" s="148">
        <v>254917.11044359527</v>
      </c>
      <c r="V89" s="148">
        <v>289090.79401714663</v>
      </c>
      <c r="W89" s="148">
        <v>324403.63276196457</v>
      </c>
      <c r="X89" s="148">
        <v>355916.71888127626</v>
      </c>
      <c r="Y89" s="148">
        <v>392295.25678235263</v>
      </c>
      <c r="Z89" s="148">
        <v>33194.997236827301</v>
      </c>
      <c r="AA89" s="148">
        <v>63042.608921150626</v>
      </c>
      <c r="AB89" s="148">
        <v>100435.69749840329</v>
      </c>
      <c r="AC89" s="148">
        <v>132153.11280601769</v>
      </c>
      <c r="AD89" s="43"/>
      <c r="AE89" s="43"/>
      <c r="AF89" s="43"/>
    </row>
    <row r="90" spans="1:32" ht="20.100000000000001" customHeight="1" outlineLevel="1" x14ac:dyDescent="0.2">
      <c r="A90" s="23" t="s">
        <v>58</v>
      </c>
      <c r="B90" s="148">
        <v>11952.876669767717</v>
      </c>
      <c r="C90" s="148">
        <v>25531.383693032178</v>
      </c>
      <c r="D90" s="148">
        <v>36960.951457471005</v>
      </c>
      <c r="E90" s="148">
        <v>49686.768839425684</v>
      </c>
      <c r="F90" s="148">
        <v>61261.5948901999</v>
      </c>
      <c r="G90" s="148">
        <v>74755.221669279432</v>
      </c>
      <c r="H90" s="148">
        <v>86650.561505429883</v>
      </c>
      <c r="I90" s="148">
        <v>98812.386464183131</v>
      </c>
      <c r="J90" s="148">
        <v>110351.52990477374</v>
      </c>
      <c r="K90" s="148">
        <v>122279.01803761758</v>
      </c>
      <c r="L90" s="148">
        <v>134872.12748980938</v>
      </c>
      <c r="M90" s="148">
        <v>147370.37896064197</v>
      </c>
      <c r="N90" s="148">
        <v>12633.756292329163</v>
      </c>
      <c r="O90" s="148">
        <v>25885.004403685445</v>
      </c>
      <c r="P90" s="148">
        <v>37476.535540912722</v>
      </c>
      <c r="Q90" s="148">
        <v>49859.193884016204</v>
      </c>
      <c r="R90" s="148">
        <v>63029.895574801165</v>
      </c>
      <c r="S90" s="148">
        <v>76132.498165136785</v>
      </c>
      <c r="T90" s="148">
        <v>88500.570494448504</v>
      </c>
      <c r="U90" s="148">
        <v>101072.86900110358</v>
      </c>
      <c r="V90" s="148">
        <v>111961.0735179144</v>
      </c>
      <c r="W90" s="148">
        <v>125206.27207754954</v>
      </c>
      <c r="X90" s="148">
        <v>138532.15133086414</v>
      </c>
      <c r="Y90" s="148">
        <v>150908.17460836357</v>
      </c>
      <c r="Z90" s="148">
        <v>13739.812283877325</v>
      </c>
      <c r="AA90" s="148">
        <v>27119.882470883691</v>
      </c>
      <c r="AB90" s="148">
        <v>39017.080588810393</v>
      </c>
      <c r="AC90" s="148">
        <v>52801.589286089205</v>
      </c>
      <c r="AD90" s="43"/>
      <c r="AE90" s="43"/>
      <c r="AF90" s="43"/>
    </row>
    <row r="91" spans="1:32" ht="20.100000000000001" customHeight="1" outlineLevel="1" x14ac:dyDescent="0.2">
      <c r="A91" s="23" t="s">
        <v>59</v>
      </c>
      <c r="B91" s="148">
        <v>332.17465237741641</v>
      </c>
      <c r="C91" s="148">
        <v>687.07149387215077</v>
      </c>
      <c r="D91" s="148">
        <v>1004.5461547660399</v>
      </c>
      <c r="E91" s="148">
        <v>1350.2833828649575</v>
      </c>
      <c r="F91" s="148">
        <v>1726.1306920545428</v>
      </c>
      <c r="G91" s="148">
        <v>2064.86627473098</v>
      </c>
      <c r="H91" s="148">
        <v>2410.0738859512157</v>
      </c>
      <c r="I91" s="148">
        <v>2746.8090841195117</v>
      </c>
      <c r="J91" s="148">
        <v>3031.3923084010753</v>
      </c>
      <c r="K91" s="148">
        <v>3224.647083444147</v>
      </c>
      <c r="L91" s="148">
        <v>3635.2474031624306</v>
      </c>
      <c r="M91" s="148">
        <v>3963.1556610236203</v>
      </c>
      <c r="N91" s="148">
        <v>399.29079373791404</v>
      </c>
      <c r="O91" s="148">
        <v>818.61610070637937</v>
      </c>
      <c r="P91" s="148">
        <v>1213.4827517784033</v>
      </c>
      <c r="Q91" s="148">
        <v>1642.1140799246225</v>
      </c>
      <c r="R91" s="148">
        <v>2057.3326634121158</v>
      </c>
      <c r="S91" s="148">
        <v>2476.0853374320068</v>
      </c>
      <c r="T91" s="148">
        <v>2889.811398626186</v>
      </c>
      <c r="U91" s="148">
        <v>3251.0584707550483</v>
      </c>
      <c r="V91" s="148">
        <v>3543.5565692993059</v>
      </c>
      <c r="W91" s="148">
        <v>3934.2461147881072</v>
      </c>
      <c r="X91" s="148">
        <v>4357.9936406656434</v>
      </c>
      <c r="Y91" s="148">
        <v>4754.9731861014861</v>
      </c>
      <c r="Z91" s="148">
        <v>402.69047929537072</v>
      </c>
      <c r="AA91" s="148">
        <v>768.89860796568053</v>
      </c>
      <c r="AB91" s="148">
        <v>1236.5107248522861</v>
      </c>
      <c r="AC91" s="148">
        <v>1695.9787675325267</v>
      </c>
      <c r="AD91" s="43"/>
      <c r="AE91" s="43"/>
      <c r="AF91" s="43"/>
    </row>
    <row r="92" spans="1:32" ht="20.100000000000001" customHeight="1" outlineLevel="1" x14ac:dyDescent="0.2">
      <c r="A92" s="23" t="s">
        <v>64</v>
      </c>
      <c r="B92" s="148">
        <v>2830.5327899999975</v>
      </c>
      <c r="C92" s="148">
        <v>5422.5581399999937</v>
      </c>
      <c r="D92" s="148">
        <v>8964.1778561467636</v>
      </c>
      <c r="E92" s="148">
        <v>13046.82404294811</v>
      </c>
      <c r="F92" s="148">
        <v>16475.322984285591</v>
      </c>
      <c r="G92" s="148">
        <v>19351.038449055872</v>
      </c>
      <c r="H92" s="148">
        <v>23820.457651839304</v>
      </c>
      <c r="I92" s="148">
        <v>26203.653076634913</v>
      </c>
      <c r="J92" s="148">
        <v>29780.972044875904</v>
      </c>
      <c r="K92" s="148">
        <v>34039.929563385718</v>
      </c>
      <c r="L92" s="148">
        <v>37298.699910816227</v>
      </c>
      <c r="M92" s="148">
        <v>41700.404847914186</v>
      </c>
      <c r="N92" s="148">
        <v>2429.9000000000005</v>
      </c>
      <c r="O92" s="148">
        <v>5389.3520899999994</v>
      </c>
      <c r="P92" s="148">
        <v>10624.624309999981</v>
      </c>
      <c r="Q92" s="148">
        <v>14075.264433876115</v>
      </c>
      <c r="R92" s="148">
        <v>18319.518717761766</v>
      </c>
      <c r="S92" s="148">
        <v>21354.072076465069</v>
      </c>
      <c r="T92" s="148">
        <v>24895.522638041763</v>
      </c>
      <c r="U92" s="148">
        <v>27213.224134546177</v>
      </c>
      <c r="V92" s="148">
        <v>32454.288124639781</v>
      </c>
      <c r="W92" s="148">
        <v>35306.757645697748</v>
      </c>
      <c r="X92" s="148">
        <v>39732.825517193989</v>
      </c>
      <c r="Y92" s="148">
        <v>43957.138053182236</v>
      </c>
      <c r="Z92" s="148">
        <v>2832.1300000000006</v>
      </c>
      <c r="AA92" s="148">
        <v>5384.0000000000018</v>
      </c>
      <c r="AB92" s="148">
        <v>9430.0016579340136</v>
      </c>
      <c r="AC92" s="148">
        <v>13510.923650360588</v>
      </c>
      <c r="AD92" s="43"/>
      <c r="AE92" s="43"/>
      <c r="AF92" s="43"/>
    </row>
    <row r="93" spans="1:32" ht="20.100000000000001" customHeight="1" x14ac:dyDescent="0.2">
      <c r="A93" s="26" t="s">
        <v>136</v>
      </c>
      <c r="B93" s="150">
        <v>7927.89</v>
      </c>
      <c r="C93" s="150">
        <v>15114.52</v>
      </c>
      <c r="D93" s="150">
        <v>22407.63</v>
      </c>
      <c r="E93" s="150">
        <v>30337.05</v>
      </c>
      <c r="F93" s="150">
        <v>38133.590000000004</v>
      </c>
      <c r="G93" s="150">
        <v>45236.43</v>
      </c>
      <c r="H93" s="150">
        <v>53174.879999999997</v>
      </c>
      <c r="I93" s="150">
        <v>60812.49</v>
      </c>
      <c r="J93" s="150">
        <v>68525.19</v>
      </c>
      <c r="K93" s="150">
        <v>76631.240000000005</v>
      </c>
      <c r="L93" s="150">
        <v>84234.959999999992</v>
      </c>
      <c r="M93" s="150">
        <v>91820.87999999999</v>
      </c>
      <c r="N93" s="150">
        <v>7986.58</v>
      </c>
      <c r="O93" s="150">
        <v>15340.61</v>
      </c>
      <c r="P93" s="150">
        <v>23226.329999999998</v>
      </c>
      <c r="Q93" s="150">
        <v>31075.89</v>
      </c>
      <c r="R93" s="150">
        <v>39215.879999999997</v>
      </c>
      <c r="S93" s="150">
        <v>46915.73</v>
      </c>
      <c r="T93" s="150">
        <v>55184.590000000004</v>
      </c>
      <c r="U93" s="150">
        <v>62946.29</v>
      </c>
      <c r="V93" s="150">
        <v>70948.92</v>
      </c>
      <c r="W93" s="150">
        <v>79350.58</v>
      </c>
      <c r="X93" s="150">
        <v>87043.98</v>
      </c>
      <c r="Y93" s="150">
        <v>95252.849999999991</v>
      </c>
      <c r="Z93" s="150">
        <v>8077.13</v>
      </c>
      <c r="AA93" s="150">
        <v>15665.27</v>
      </c>
      <c r="AB93" s="150">
        <v>24103.75</v>
      </c>
      <c r="AC93" s="150">
        <v>32154.969999999998</v>
      </c>
      <c r="AD93" s="43"/>
      <c r="AE93" s="43"/>
      <c r="AF93" s="43"/>
    </row>
    <row r="94" spans="1:32" ht="20.100000000000001" customHeight="1" outlineLevel="1" x14ac:dyDescent="0.2">
      <c r="A94" s="23" t="s">
        <v>57</v>
      </c>
      <c r="B94" s="148">
        <v>5691.901866615407</v>
      </c>
      <c r="C94" s="148">
        <v>11062.843287644366</v>
      </c>
      <c r="D94" s="148">
        <v>16489.375900456209</v>
      </c>
      <c r="E94" s="148">
        <v>22378.406817918025</v>
      </c>
      <c r="F94" s="148">
        <v>28063.757650251246</v>
      </c>
      <c r="G94" s="148">
        <v>33276.408347435317</v>
      </c>
      <c r="H94" s="148">
        <v>39076.932325218309</v>
      </c>
      <c r="I94" s="148">
        <v>44677.25724479113</v>
      </c>
      <c r="J94" s="148">
        <v>50247.668677573995</v>
      </c>
      <c r="K94" s="148">
        <v>56313.293447918484</v>
      </c>
      <c r="L94" s="148">
        <v>61942.180831445483</v>
      </c>
      <c r="M94" s="148">
        <v>67689.881018903543</v>
      </c>
      <c r="N94" s="148">
        <v>5916.3190537732735</v>
      </c>
      <c r="O94" s="148">
        <v>11338.805209713599</v>
      </c>
      <c r="P94" s="148">
        <v>17198.137971273485</v>
      </c>
      <c r="Q94" s="148">
        <v>23041.906938231012</v>
      </c>
      <c r="R94" s="148">
        <v>29061.931750438143</v>
      </c>
      <c r="S94" s="148">
        <v>34772.971964172903</v>
      </c>
      <c r="T94" s="148">
        <v>40887.396041845488</v>
      </c>
      <c r="U94" s="148">
        <v>46635.23054319989</v>
      </c>
      <c r="V94" s="148">
        <v>52569.730160061452</v>
      </c>
      <c r="W94" s="148">
        <v>58737.979368299901</v>
      </c>
      <c r="X94" s="148">
        <v>64372.319737808299</v>
      </c>
      <c r="Y94" s="148">
        <v>70464.001168395014</v>
      </c>
      <c r="Z94" s="148">
        <v>5942.3254995618654</v>
      </c>
      <c r="AA94" s="148">
        <v>11424.147801084066</v>
      </c>
      <c r="AB94" s="148">
        <v>17575.902367704872</v>
      </c>
      <c r="AC94" s="148">
        <v>23460.351288117188</v>
      </c>
      <c r="AD94" s="43"/>
      <c r="AE94" s="43"/>
      <c r="AF94" s="43"/>
    </row>
    <row r="95" spans="1:32" ht="20.100000000000001" customHeight="1" outlineLevel="1" x14ac:dyDescent="0.2">
      <c r="A95" s="23" t="s">
        <v>58</v>
      </c>
      <c r="B95" s="148">
        <v>1394.3139690297894</v>
      </c>
      <c r="C95" s="148">
        <v>2692.1345296710761</v>
      </c>
      <c r="D95" s="148">
        <v>4003.8603481559348</v>
      </c>
      <c r="E95" s="148">
        <v>5406.7858157768242</v>
      </c>
      <c r="F95" s="148">
        <v>6871.7086860292293</v>
      </c>
      <c r="G95" s="148">
        <v>8253.3163530774873</v>
      </c>
      <c r="H95" s="148">
        <v>9803.0750696684099</v>
      </c>
      <c r="I95" s="148">
        <v>11283.089122913791</v>
      </c>
      <c r="J95" s="148">
        <v>12649.646515662629</v>
      </c>
      <c r="K95" s="148">
        <v>14097.507034931954</v>
      </c>
      <c r="L95" s="148">
        <v>15444.972678446265</v>
      </c>
      <c r="M95" s="148">
        <v>16835.563536076261</v>
      </c>
      <c r="N95" s="148">
        <v>1448.9034834158435</v>
      </c>
      <c r="O95" s="148">
        <v>2785.5196287324566</v>
      </c>
      <c r="P95" s="148">
        <v>4228.1773562643457</v>
      </c>
      <c r="Q95" s="148">
        <v>5673.7914273474598</v>
      </c>
      <c r="R95" s="148">
        <v>7152.2887792948914</v>
      </c>
      <c r="S95" s="148">
        <v>8575.890308928103</v>
      </c>
      <c r="T95" s="148">
        <v>10132.67569033558</v>
      </c>
      <c r="U95" s="148">
        <v>11621.183114048499</v>
      </c>
      <c r="V95" s="148">
        <v>13132.943938237655</v>
      </c>
      <c r="W95" s="148">
        <v>14696.476978123037</v>
      </c>
      <c r="X95" s="148">
        <v>16150.901237854911</v>
      </c>
      <c r="Y95" s="148">
        <v>17732.023904290745</v>
      </c>
      <c r="Z95" s="148">
        <v>1564.3960668633956</v>
      </c>
      <c r="AA95" s="148">
        <v>3049.2526303572104</v>
      </c>
      <c r="AB95" s="148">
        <v>4712.3836924440093</v>
      </c>
      <c r="AC95" s="148">
        <v>6295.7475909541936</v>
      </c>
      <c r="AD95" s="43"/>
      <c r="AE95" s="43"/>
      <c r="AF95" s="43"/>
    </row>
    <row r="96" spans="1:32" ht="20.100000000000001" customHeight="1" outlineLevel="1" x14ac:dyDescent="0.2">
      <c r="A96" s="23" t="s">
        <v>59</v>
      </c>
      <c r="B96" s="148">
        <v>66.982102064244785</v>
      </c>
      <c r="C96" s="148">
        <v>135.88998826618158</v>
      </c>
      <c r="D96" s="148">
        <v>201.0510890839995</v>
      </c>
      <c r="E96" s="148">
        <v>265.08889598272458</v>
      </c>
      <c r="F96" s="148">
        <v>329.1582154984319</v>
      </c>
      <c r="G96" s="148">
        <v>386.19750994666913</v>
      </c>
      <c r="H96" s="148">
        <v>444.73561430604735</v>
      </c>
      <c r="I96" s="148">
        <v>496.27810111155947</v>
      </c>
      <c r="J96" s="148">
        <v>550.74380151794333</v>
      </c>
      <c r="K96" s="148">
        <v>612.38198345525143</v>
      </c>
      <c r="L96" s="148">
        <v>667.91182056612433</v>
      </c>
      <c r="M96" s="148">
        <v>723.78952583714295</v>
      </c>
      <c r="N96" s="148">
        <v>61.296504116237308</v>
      </c>
      <c r="O96" s="148">
        <v>125.05122045109556</v>
      </c>
      <c r="P96" s="148">
        <v>192.91548235670481</v>
      </c>
      <c r="Q96" s="148">
        <v>252.75816934145016</v>
      </c>
      <c r="R96" s="148">
        <v>314.86562053428662</v>
      </c>
      <c r="S96" s="148">
        <v>377.33397318326593</v>
      </c>
      <c r="T96" s="148">
        <v>432.34403905929241</v>
      </c>
      <c r="U96" s="148">
        <v>483.34741530621397</v>
      </c>
      <c r="V96" s="148">
        <v>543.68743244058987</v>
      </c>
      <c r="W96" s="148">
        <v>611.8816028363118</v>
      </c>
      <c r="X96" s="148">
        <v>679.25513954441567</v>
      </c>
      <c r="Y96" s="148">
        <v>742.39630622763332</v>
      </c>
      <c r="Z96" s="148">
        <v>59.89373690806439</v>
      </c>
      <c r="AA96" s="148">
        <v>126.24417730292471</v>
      </c>
      <c r="AB96" s="148">
        <v>193.01675976792544</v>
      </c>
      <c r="AC96" s="148">
        <v>257.67028262516772</v>
      </c>
      <c r="AD96" s="43"/>
      <c r="AE96" s="43"/>
      <c r="AF96" s="43"/>
    </row>
    <row r="97" spans="1:32" ht="20.100000000000001" customHeight="1" outlineLevel="1" x14ac:dyDescent="0.2">
      <c r="A97" s="23" t="s">
        <v>64</v>
      </c>
      <c r="B97" s="148">
        <v>774.69206229055908</v>
      </c>
      <c r="C97" s="148">
        <v>1223.6521944183771</v>
      </c>
      <c r="D97" s="148">
        <v>1713.3426623038577</v>
      </c>
      <c r="E97" s="148">
        <v>2286.7684703224259</v>
      </c>
      <c r="F97" s="148">
        <v>2868.9654482210972</v>
      </c>
      <c r="G97" s="148">
        <v>3320.5077895405266</v>
      </c>
      <c r="H97" s="148">
        <v>3850.1369908072306</v>
      </c>
      <c r="I97" s="148">
        <v>4355.8655311835182</v>
      </c>
      <c r="J97" s="148">
        <v>5077.1310052454355</v>
      </c>
      <c r="K97" s="148">
        <v>5608.0575336943157</v>
      </c>
      <c r="L97" s="148">
        <v>6179.8946695421191</v>
      </c>
      <c r="M97" s="148">
        <v>6571.6459191830436</v>
      </c>
      <c r="N97" s="148">
        <v>560.06095869464559</v>
      </c>
      <c r="O97" s="148">
        <v>1091.2339411028497</v>
      </c>
      <c r="P97" s="148">
        <v>1607.0991901054624</v>
      </c>
      <c r="Q97" s="148">
        <v>2107.4334650800779</v>
      </c>
      <c r="R97" s="148">
        <v>2686.7938497326759</v>
      </c>
      <c r="S97" s="148">
        <v>3189.533753715732</v>
      </c>
      <c r="T97" s="148">
        <v>3732.1742287596435</v>
      </c>
      <c r="U97" s="148">
        <v>4206.5289274453971</v>
      </c>
      <c r="V97" s="148">
        <v>4702.5584692603015</v>
      </c>
      <c r="W97" s="148">
        <v>5304.2420507407523</v>
      </c>
      <c r="X97" s="148">
        <v>5841.5038847923715</v>
      </c>
      <c r="Y97" s="148">
        <v>6314.4286210865985</v>
      </c>
      <c r="Z97" s="148">
        <v>510.51469666667469</v>
      </c>
      <c r="AA97" s="148">
        <v>1065.6253912557997</v>
      </c>
      <c r="AB97" s="148">
        <v>1622.4471800831936</v>
      </c>
      <c r="AC97" s="148">
        <v>2141.2008383034481</v>
      </c>
      <c r="AD97" s="43"/>
      <c r="AE97" s="43"/>
      <c r="AF97" s="43"/>
    </row>
    <row r="98" spans="1:32" ht="20.100000000000001" customHeight="1" x14ac:dyDescent="0.2">
      <c r="A98" s="26" t="s">
        <v>10</v>
      </c>
      <c r="B98" s="150">
        <v>139757.38</v>
      </c>
      <c r="C98" s="150">
        <v>272602.90000000002</v>
      </c>
      <c r="D98" s="150">
        <v>406207.07</v>
      </c>
      <c r="E98" s="150">
        <v>548082.31999999995</v>
      </c>
      <c r="F98" s="150">
        <v>695340.1</v>
      </c>
      <c r="G98" s="150">
        <v>824139.07</v>
      </c>
      <c r="H98" s="150">
        <v>968275.86</v>
      </c>
      <c r="I98" s="150">
        <v>1102382.92</v>
      </c>
      <c r="J98" s="150">
        <v>1238108.8799999999</v>
      </c>
      <c r="K98" s="150">
        <v>1380758.25</v>
      </c>
      <c r="L98" s="150">
        <v>1523774.57</v>
      </c>
      <c r="M98" s="150">
        <v>1663342.86</v>
      </c>
      <c r="N98" s="150">
        <v>145479.35</v>
      </c>
      <c r="O98" s="150">
        <v>279575.67999999999</v>
      </c>
      <c r="P98" s="150">
        <v>421740.24</v>
      </c>
      <c r="Q98" s="150">
        <v>565124.25</v>
      </c>
      <c r="R98" s="150">
        <v>712603.98</v>
      </c>
      <c r="S98" s="150">
        <v>853694.23</v>
      </c>
      <c r="T98" s="150">
        <v>1004331.3</v>
      </c>
      <c r="U98" s="150">
        <v>1139402.32</v>
      </c>
      <c r="V98" s="150">
        <v>1276785.48</v>
      </c>
      <c r="W98" s="150">
        <v>1433043.66</v>
      </c>
      <c r="X98" s="150">
        <v>1575656.37</v>
      </c>
      <c r="Y98" s="150">
        <v>1726054.96</v>
      </c>
      <c r="Z98" s="150">
        <v>147447.10999999999</v>
      </c>
      <c r="AA98" s="150">
        <v>294909.49</v>
      </c>
      <c r="AB98" s="150">
        <v>446468.02</v>
      </c>
      <c r="AC98" s="150">
        <v>593930.19999999995</v>
      </c>
      <c r="AD98" s="43"/>
      <c r="AE98" s="43"/>
      <c r="AF98" s="43"/>
    </row>
    <row r="99" spans="1:32" ht="20.100000000000001" customHeight="1" outlineLevel="1" x14ac:dyDescent="0.2">
      <c r="A99" s="23" t="s">
        <v>57</v>
      </c>
      <c r="B99" s="148">
        <v>101314.65930162637</v>
      </c>
      <c r="C99" s="148">
        <v>196643.5991333726</v>
      </c>
      <c r="D99" s="148">
        <v>293270.89322690782</v>
      </c>
      <c r="E99" s="148">
        <v>395593.91184181056</v>
      </c>
      <c r="F99" s="148">
        <v>501966.9303906511</v>
      </c>
      <c r="G99" s="148">
        <v>593942.04811287648</v>
      </c>
      <c r="H99" s="148">
        <v>695776.42275912897</v>
      </c>
      <c r="I99" s="148">
        <v>791622.91099138791</v>
      </c>
      <c r="J99" s="148">
        <v>888100.85892319493</v>
      </c>
      <c r="K99" s="148">
        <v>990771.02154187788</v>
      </c>
      <c r="L99" s="148">
        <v>1095202.2524462594</v>
      </c>
      <c r="M99" s="148">
        <v>1195004.136685547</v>
      </c>
      <c r="N99" s="148">
        <v>104936.66787452955</v>
      </c>
      <c r="O99" s="148">
        <v>201392.35180871029</v>
      </c>
      <c r="P99" s="148">
        <v>303861.73880720459</v>
      </c>
      <c r="Q99" s="148">
        <v>407438.21430662432</v>
      </c>
      <c r="R99" s="148">
        <v>515627.62914516527</v>
      </c>
      <c r="S99" s="148">
        <v>615741.85808498552</v>
      </c>
      <c r="T99" s="148">
        <v>724110.8372321917</v>
      </c>
      <c r="U99" s="148">
        <v>821278.27128835768</v>
      </c>
      <c r="V99" s="148">
        <v>919668.21450505662</v>
      </c>
      <c r="W99" s="148">
        <v>1031423.5887203359</v>
      </c>
      <c r="X99" s="148">
        <v>1133241.9031622226</v>
      </c>
      <c r="Y99" s="148">
        <v>1240784.3570606476</v>
      </c>
      <c r="Z99" s="148">
        <v>106376.37208953446</v>
      </c>
      <c r="AA99" s="148">
        <v>210782.26803400376</v>
      </c>
      <c r="AB99" s="148">
        <v>318650.60158585286</v>
      </c>
      <c r="AC99" s="148">
        <v>423743.6155216776</v>
      </c>
      <c r="AD99" s="43"/>
      <c r="AE99" s="43"/>
      <c r="AF99" s="43"/>
    </row>
    <row r="100" spans="1:32" ht="20.100000000000001" customHeight="1" outlineLevel="1" x14ac:dyDescent="0.2">
      <c r="A100" s="23" t="s">
        <v>58</v>
      </c>
      <c r="B100" s="148">
        <v>27197.373437450653</v>
      </c>
      <c r="C100" s="148">
        <v>54125.766113440637</v>
      </c>
      <c r="D100" s="148">
        <v>80446.394355264885</v>
      </c>
      <c r="E100" s="148">
        <v>108357.63373446748</v>
      </c>
      <c r="F100" s="148">
        <v>137042.3504961626</v>
      </c>
      <c r="G100" s="148">
        <v>163567.96149910218</v>
      </c>
      <c r="H100" s="148">
        <v>193271.22538148437</v>
      </c>
      <c r="I100" s="148">
        <v>221028.45666319327</v>
      </c>
      <c r="J100" s="148">
        <v>249017.22394771845</v>
      </c>
      <c r="K100" s="148">
        <v>277053.68988601945</v>
      </c>
      <c r="L100" s="148">
        <v>304413.42981514311</v>
      </c>
      <c r="M100" s="148">
        <v>332614.9078616809</v>
      </c>
      <c r="N100" s="148">
        <v>29207.850001877636</v>
      </c>
      <c r="O100" s="148">
        <v>55639.593019655542</v>
      </c>
      <c r="P100" s="148">
        <v>83896.577633686975</v>
      </c>
      <c r="Q100" s="148">
        <v>112291.78848830002</v>
      </c>
      <c r="R100" s="148">
        <v>140283.10182636726</v>
      </c>
      <c r="S100" s="148">
        <v>169418.86427742019</v>
      </c>
      <c r="T100" s="148">
        <v>199432.72333106454</v>
      </c>
      <c r="U100" s="148">
        <v>227333.04475429328</v>
      </c>
      <c r="V100" s="148">
        <v>255810.86359168414</v>
      </c>
      <c r="W100" s="148">
        <v>287793.44204509072</v>
      </c>
      <c r="X100" s="148">
        <v>316992.90247037832</v>
      </c>
      <c r="Y100" s="148">
        <v>347723.9012126273</v>
      </c>
      <c r="Z100" s="148">
        <v>29877.575707133376</v>
      </c>
      <c r="AA100" s="148">
        <v>61480.570008202536</v>
      </c>
      <c r="AB100" s="148">
        <v>93200.596755097169</v>
      </c>
      <c r="AC100" s="148">
        <v>124222.80354682007</v>
      </c>
      <c r="AD100" s="43"/>
      <c r="AE100" s="43"/>
      <c r="AF100" s="43"/>
    </row>
    <row r="101" spans="1:32" ht="20.100000000000001" customHeight="1" outlineLevel="1" x14ac:dyDescent="0.2">
      <c r="A101" s="23" t="s">
        <v>59</v>
      </c>
      <c r="B101" s="148">
        <v>1028.6477249898087</v>
      </c>
      <c r="C101" s="148">
        <v>1710.6453621668786</v>
      </c>
      <c r="D101" s="148">
        <v>2628.445278037872</v>
      </c>
      <c r="E101" s="148">
        <v>3595.8176207453494</v>
      </c>
      <c r="F101" s="148">
        <v>4559.0021307548295</v>
      </c>
      <c r="G101" s="148">
        <v>5403.8686622844589</v>
      </c>
      <c r="H101" s="148">
        <v>7010.8164855546747</v>
      </c>
      <c r="I101" s="148">
        <v>8202.2199885081864</v>
      </c>
      <c r="J101" s="148">
        <v>9209.4030295652792</v>
      </c>
      <c r="K101" s="148">
        <v>10406.401761337276</v>
      </c>
      <c r="L101" s="148">
        <v>11335.328993406156</v>
      </c>
      <c r="M101" s="148">
        <v>12536.153300803899</v>
      </c>
      <c r="N101" s="148">
        <v>1100.8372602019845</v>
      </c>
      <c r="O101" s="148">
        <v>1971.4808204326423</v>
      </c>
      <c r="P101" s="148">
        <v>3139.4073866947174</v>
      </c>
      <c r="Q101" s="148">
        <v>4206.0958964267847</v>
      </c>
      <c r="R101" s="148">
        <v>5304.2398031151442</v>
      </c>
      <c r="S101" s="148">
        <v>6435.7468065533621</v>
      </c>
      <c r="T101" s="148">
        <v>7568.4133575473916</v>
      </c>
      <c r="U101" s="148">
        <v>8593.3456918266493</v>
      </c>
      <c r="V101" s="148">
        <v>9631.9957678950304</v>
      </c>
      <c r="W101" s="148">
        <v>10809.796593058882</v>
      </c>
      <c r="X101" s="148">
        <v>11883.376984490869</v>
      </c>
      <c r="Y101" s="148">
        <v>13185.438310124111</v>
      </c>
      <c r="Z101" s="148">
        <v>1130.7385437204316</v>
      </c>
      <c r="AA101" s="148">
        <v>2228.8126713800757</v>
      </c>
      <c r="AB101" s="148">
        <v>3414.5785588026861</v>
      </c>
      <c r="AC101" s="148">
        <v>4600.8410794814881</v>
      </c>
      <c r="AD101" s="43"/>
      <c r="AE101" s="43"/>
      <c r="AF101" s="43"/>
    </row>
    <row r="102" spans="1:32" ht="20.100000000000001" customHeight="1" outlineLevel="1" x14ac:dyDescent="0.2">
      <c r="A102" s="24" t="s">
        <v>64</v>
      </c>
      <c r="B102" s="148">
        <v>10216.699535933178</v>
      </c>
      <c r="C102" s="148">
        <v>20122.889391019911</v>
      </c>
      <c r="D102" s="148">
        <v>29861.33713978943</v>
      </c>
      <c r="E102" s="148">
        <v>40534.956802976551</v>
      </c>
      <c r="F102" s="148">
        <v>51771.816982431439</v>
      </c>
      <c r="G102" s="148">
        <v>61225.191725736826</v>
      </c>
      <c r="H102" s="148">
        <v>72217.395373831969</v>
      </c>
      <c r="I102" s="148">
        <v>81529.332356910571</v>
      </c>
      <c r="J102" s="148">
        <v>91781.394099521232</v>
      </c>
      <c r="K102" s="148">
        <v>102527.1368107654</v>
      </c>
      <c r="L102" s="148">
        <v>112823.55874519142</v>
      </c>
      <c r="M102" s="148">
        <v>123187.66215196835</v>
      </c>
      <c r="N102" s="148">
        <v>10233.994863390835</v>
      </c>
      <c r="O102" s="148">
        <v>20572.254351201522</v>
      </c>
      <c r="P102" s="148">
        <v>30842.516172413711</v>
      </c>
      <c r="Q102" s="148">
        <v>41188.151308648878</v>
      </c>
      <c r="R102" s="148">
        <v>51389.009225352311</v>
      </c>
      <c r="S102" s="148">
        <v>62097.760831040912</v>
      </c>
      <c r="T102" s="148">
        <v>73219.326079196413</v>
      </c>
      <c r="U102" s="148">
        <v>82197.658265522463</v>
      </c>
      <c r="V102" s="148">
        <v>91674.406135364188</v>
      </c>
      <c r="W102" s="148">
        <v>103016.83264151445</v>
      </c>
      <c r="X102" s="148">
        <v>113538.18738290833</v>
      </c>
      <c r="Y102" s="148">
        <v>124361.26341660098</v>
      </c>
      <c r="Z102" s="148">
        <v>10062.423659611719</v>
      </c>
      <c r="AA102" s="148">
        <v>20417.839286413619</v>
      </c>
      <c r="AB102" s="148">
        <v>31202.243100247309</v>
      </c>
      <c r="AC102" s="148">
        <v>41362.939852020805</v>
      </c>
      <c r="AD102" s="43"/>
      <c r="AE102" s="43"/>
      <c r="AF102" s="43"/>
    </row>
    <row r="103" spans="1:32" s="34" customFormat="1" ht="24.95" customHeight="1" x14ac:dyDescent="0.25">
      <c r="A103" s="82" t="s">
        <v>60</v>
      </c>
      <c r="L103" s="67"/>
      <c r="M103" s="30"/>
      <c r="N103" s="30"/>
    </row>
    <row r="104" spans="1:32" s="34" customFormat="1" ht="24.95" customHeight="1" x14ac:dyDescent="0.2">
      <c r="A104" s="84" t="s">
        <v>62</v>
      </c>
    </row>
    <row r="107" spans="1:32" x14ac:dyDescent="0.2">
      <c r="U107" s="63"/>
      <c r="V107" s="63"/>
      <c r="W107" s="63"/>
      <c r="X107" s="63"/>
      <c r="Y107" s="63"/>
      <c r="Z107" s="63"/>
      <c r="AA107" s="63"/>
      <c r="AB107" s="63"/>
      <c r="AC107" s="63"/>
    </row>
    <row r="111" spans="1:32" x14ac:dyDescent="0.2">
      <c r="B111" s="63"/>
      <c r="C111" s="63"/>
      <c r="D111" s="63"/>
      <c r="E111" s="63"/>
      <c r="F111" s="63"/>
      <c r="G111" s="63"/>
      <c r="H111" s="63"/>
      <c r="I111" s="63"/>
      <c r="J111" s="63"/>
      <c r="K111" s="63"/>
      <c r="L111" s="63"/>
      <c r="M111" s="63"/>
      <c r="N111" s="63"/>
      <c r="O111" s="63"/>
      <c r="P111" s="63"/>
      <c r="Q111" s="63"/>
      <c r="R111" s="63"/>
      <c r="S111" s="63"/>
      <c r="T111" s="63"/>
    </row>
    <row r="112" spans="1:32" x14ac:dyDescent="0.2">
      <c r="I112" s="63"/>
      <c r="J112" s="63"/>
      <c r="K112" s="63"/>
      <c r="L112" s="63"/>
      <c r="M112" s="63"/>
      <c r="N112" s="63"/>
      <c r="O112" s="63"/>
      <c r="P112" s="63"/>
      <c r="Q112" s="63"/>
      <c r="R112" s="63"/>
      <c r="S112" s="63"/>
      <c r="T112" s="63"/>
    </row>
    <row r="114" spans="9:20" x14ac:dyDescent="0.2">
      <c r="I114" s="63"/>
      <c r="J114" s="63"/>
      <c r="K114" s="63"/>
      <c r="L114" s="63"/>
      <c r="M114" s="63"/>
      <c r="N114" s="63"/>
      <c r="O114" s="63"/>
      <c r="P114" s="63"/>
      <c r="Q114" s="63"/>
      <c r="R114" s="63"/>
      <c r="S114" s="63"/>
      <c r="T114" s="63"/>
    </row>
  </sheetData>
  <phoneticPr fontId="11" type="noConversion"/>
  <conditionalFormatting sqref="U110:DF110 I114:T114">
    <cfRule type="cellIs" dxfId="2" priority="1" operator="notEqual">
      <formula>0</formula>
    </cfRule>
  </conditionalFormatting>
  <hyperlinks>
    <hyperlink ref="A2" location="Indice!A1" display="Índice" xr:uid="{544B8897-F62A-450D-8785-AC173CD79867}"/>
    <hyperlink ref="A104" location="'Notas aclaratorias sobre datos'!A1" display="*Ver Notas Aclaratorias sobre los datos" xr:uid="{ED56ECE0-A4A6-4CEA-8C05-35B5709831C2}"/>
  </hyperlinks>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415ABF-E184-459C-BABF-2E94E356A728}">
  <sheetPr codeName="Hoja4">
    <outlinePr summaryBelow="0"/>
  </sheetPr>
  <dimension ref="A1:AH106"/>
  <sheetViews>
    <sheetView zoomScale="60" zoomScaleNormal="60" workbookViewId="0">
      <pane xSplit="1" topLeftCell="S1" activePane="topRight" state="frozen"/>
      <selection activeCell="A105" sqref="A105"/>
      <selection pane="topRight" activeCell="W8" sqref="W8"/>
    </sheetView>
  </sheetViews>
  <sheetFormatPr baseColWidth="10" defaultColWidth="25.7109375" defaultRowHeight="15" outlineLevelRow="1" x14ac:dyDescent="0.2"/>
  <cols>
    <col min="1" max="1" width="70.5703125" style="32" customWidth="1"/>
    <col min="2" max="16384" width="25.7109375" style="32"/>
  </cols>
  <sheetData>
    <row r="1" spans="1:34" ht="25.5" customHeight="1" x14ac:dyDescent="0.3">
      <c r="A1" s="2" t="s">
        <v>24</v>
      </c>
    </row>
    <row r="2" spans="1:34" s="62" customFormat="1" ht="28.5" customHeight="1" x14ac:dyDescent="0.2">
      <c r="A2" s="61" t="s">
        <v>30</v>
      </c>
    </row>
    <row r="3" spans="1:34" ht="79.5" customHeight="1" x14ac:dyDescent="0.2">
      <c r="A3" s="89" t="s">
        <v>121</v>
      </c>
    </row>
    <row r="4" spans="1:34" ht="20.100000000000001" customHeight="1" x14ac:dyDescent="0.2">
      <c r="A4" s="4" t="s">
        <v>42</v>
      </c>
    </row>
    <row r="5" spans="1:34" ht="20.100000000000001" customHeight="1" x14ac:dyDescent="0.25">
      <c r="A5" s="4" t="s">
        <v>61</v>
      </c>
      <c r="B5" s="80"/>
      <c r="C5" s="80"/>
      <c r="D5" s="80"/>
      <c r="E5" s="80"/>
      <c r="F5" s="80"/>
      <c r="G5" s="80"/>
      <c r="H5" s="80"/>
      <c r="I5" s="80"/>
      <c r="J5" s="80"/>
      <c r="K5" s="80"/>
      <c r="L5" s="80"/>
      <c r="M5" s="80"/>
      <c r="N5" s="80"/>
      <c r="O5" s="80"/>
      <c r="P5" s="80"/>
      <c r="Q5" s="80"/>
      <c r="R5" s="80"/>
      <c r="S5" s="80"/>
      <c r="T5" s="80"/>
      <c r="U5" s="80"/>
      <c r="V5" s="80"/>
      <c r="W5" s="80"/>
      <c r="X5" s="80"/>
      <c r="Y5" s="80"/>
      <c r="Z5" s="80"/>
      <c r="AA5" s="80"/>
      <c r="AB5" s="80"/>
      <c r="AC5" s="80"/>
    </row>
    <row r="6" spans="1:34" ht="36.950000000000003" customHeight="1" thickBot="1" x14ac:dyDescent="0.25">
      <c r="A6" s="154" t="s">
        <v>12</v>
      </c>
      <c r="B6" s="155" t="s">
        <v>31</v>
      </c>
      <c r="C6" s="155" t="s">
        <v>74</v>
      </c>
      <c r="D6" s="155" t="s">
        <v>75</v>
      </c>
      <c r="E6" s="155" t="s">
        <v>76</v>
      </c>
      <c r="F6" s="155" t="s">
        <v>77</v>
      </c>
      <c r="G6" s="155" t="s">
        <v>78</v>
      </c>
      <c r="H6" s="155" t="s">
        <v>79</v>
      </c>
      <c r="I6" s="155" t="s">
        <v>80</v>
      </c>
      <c r="J6" s="155" t="s">
        <v>81</v>
      </c>
      <c r="K6" s="155" t="s">
        <v>82</v>
      </c>
      <c r="L6" s="155" t="s">
        <v>83</v>
      </c>
      <c r="M6" s="155" t="s">
        <v>84</v>
      </c>
      <c r="N6" s="155" t="s">
        <v>85</v>
      </c>
      <c r="O6" s="155" t="s">
        <v>32</v>
      </c>
      <c r="P6" s="155" t="s">
        <v>33</v>
      </c>
      <c r="Q6" s="155" t="s">
        <v>34</v>
      </c>
      <c r="R6" s="155" t="s">
        <v>35</v>
      </c>
      <c r="S6" s="155" t="s">
        <v>36</v>
      </c>
      <c r="T6" s="155" t="s">
        <v>37</v>
      </c>
      <c r="U6" s="155" t="s">
        <v>70</v>
      </c>
      <c r="V6" s="155" t="s">
        <v>71</v>
      </c>
      <c r="W6" s="155" t="s">
        <v>72</v>
      </c>
      <c r="X6" s="156" t="s">
        <v>73</v>
      </c>
      <c r="Y6" s="156" t="s">
        <v>130</v>
      </c>
      <c r="Z6" s="156" t="s">
        <v>131</v>
      </c>
      <c r="AA6" s="156" t="s">
        <v>134</v>
      </c>
      <c r="AB6" s="156" t="s">
        <v>137</v>
      </c>
      <c r="AC6" s="156" t="s">
        <v>141</v>
      </c>
    </row>
    <row r="7" spans="1:34" ht="20.100000000000001" customHeight="1" thickBot="1" x14ac:dyDescent="0.25">
      <c r="A7" s="20" t="s">
        <v>18</v>
      </c>
      <c r="B7" s="157">
        <v>6.4409124766451731</v>
      </c>
      <c r="C7" s="157">
        <v>6.9686787439894253</v>
      </c>
      <c r="D7" s="157">
        <v>2.687317972908255</v>
      </c>
      <c r="E7" s="157">
        <v>5.7156877436725146</v>
      </c>
      <c r="F7" s="157">
        <v>4.9576462809472668</v>
      </c>
      <c r="G7" s="157">
        <v>4.0789918578274271</v>
      </c>
      <c r="H7" s="157">
        <v>4.5235940193033253</v>
      </c>
      <c r="I7" s="157">
        <v>4.0920190215779959</v>
      </c>
      <c r="J7" s="157">
        <v>4.0409102556775469</v>
      </c>
      <c r="K7" s="157">
        <v>4.3233537214816895</v>
      </c>
      <c r="L7" s="157">
        <v>4.1810166240016331</v>
      </c>
      <c r="M7" s="157">
        <v>4.9911143264149063</v>
      </c>
      <c r="N7" s="157">
        <v>2.995017435923597</v>
      </c>
      <c r="O7" s="157">
        <v>1.9366496576251901</v>
      </c>
      <c r="P7" s="157">
        <v>4.0215422738005451</v>
      </c>
      <c r="Q7" s="157">
        <v>2.5338609209418048</v>
      </c>
      <c r="R7" s="157">
        <v>2.6734765397006375</v>
      </c>
      <c r="S7" s="157">
        <v>3.3391071163002515</v>
      </c>
      <c r="T7" s="157">
        <v>3.4922227558710413</v>
      </c>
      <c r="U7" s="157">
        <v>3.2872506473428147</v>
      </c>
      <c r="V7" s="157">
        <v>3.651554684433179</v>
      </c>
      <c r="W7" s="157">
        <v>3.6458982587884257</v>
      </c>
      <c r="X7" s="157">
        <v>3.3812836550959569</v>
      </c>
      <c r="Y7" s="157">
        <v>3.8166814690694766</v>
      </c>
      <c r="Z7" s="157">
        <v>1.8324783668924605</v>
      </c>
      <c r="AA7" s="157">
        <v>3.0849888583130656</v>
      </c>
      <c r="AB7" s="157">
        <v>2.3358778160865317</v>
      </c>
      <c r="AC7" s="157">
        <v>2.7999780499668376</v>
      </c>
      <c r="AD7" s="43"/>
      <c r="AE7" s="43"/>
      <c r="AF7" s="43"/>
      <c r="AG7" s="43"/>
      <c r="AH7" s="43"/>
    </row>
    <row r="8" spans="1:34" ht="20.100000000000001" customHeight="1" x14ac:dyDescent="0.2">
      <c r="A8" s="52" t="s">
        <v>17</v>
      </c>
      <c r="B8" s="158">
        <v>3.3392567355295921</v>
      </c>
      <c r="C8" s="158">
        <v>5.7325422524842953</v>
      </c>
      <c r="D8" s="158">
        <v>7.0142783674171589</v>
      </c>
      <c r="E8" s="158">
        <v>4.3896881557231806</v>
      </c>
      <c r="F8" s="158">
        <v>7.1023781180277226</v>
      </c>
      <c r="G8" s="158">
        <v>6.6726412355569487</v>
      </c>
      <c r="H8" s="158">
        <v>5.9426045806017722</v>
      </c>
      <c r="I8" s="158">
        <v>6.6090352199279794</v>
      </c>
      <c r="J8" s="158">
        <v>6.3801436595463894</v>
      </c>
      <c r="K8" s="158">
        <v>6.446786297932249</v>
      </c>
      <c r="L8" s="158">
        <v>6.8963293158905623</v>
      </c>
      <c r="M8" s="158">
        <v>6.8430484989818847</v>
      </c>
      <c r="N8" s="158">
        <v>11.178393002216007</v>
      </c>
      <c r="O8" s="158">
        <v>11.005742574302193</v>
      </c>
      <c r="P8" s="158">
        <v>6.5692791476014447</v>
      </c>
      <c r="Q8" s="158">
        <v>6.4384346060717164</v>
      </c>
      <c r="R8" s="158">
        <v>4.7414640655852285</v>
      </c>
      <c r="S8" s="158">
        <v>4.73129895080059</v>
      </c>
      <c r="T8" s="158">
        <v>4.9923870617834449</v>
      </c>
      <c r="U8" s="158">
        <v>4.95319961400478</v>
      </c>
      <c r="V8" s="158">
        <v>4.7132694867147054</v>
      </c>
      <c r="W8" s="158">
        <v>4.9058622983233073</v>
      </c>
      <c r="X8" s="158">
        <v>4.6722087006767561</v>
      </c>
      <c r="Y8" s="158">
        <v>4.2252558952817854</v>
      </c>
      <c r="Z8" s="158">
        <v>1.8899830417092569</v>
      </c>
      <c r="AA8" s="158">
        <v>-1.1301455475723536</v>
      </c>
      <c r="AB8" s="158">
        <v>1.2180869359652875</v>
      </c>
      <c r="AC8" s="158">
        <v>3.5133844340666625</v>
      </c>
      <c r="AD8" s="43"/>
      <c r="AE8" s="43"/>
      <c r="AF8" s="43"/>
      <c r="AG8" s="43"/>
      <c r="AH8" s="43"/>
    </row>
    <row r="9" spans="1:34" ht="20.100000000000001" customHeight="1" x14ac:dyDescent="0.2">
      <c r="A9" s="54" t="s">
        <v>16</v>
      </c>
      <c r="B9" s="159">
        <v>-0.95269302229921904</v>
      </c>
      <c r="C9" s="159">
        <v>2.1584228414655042</v>
      </c>
      <c r="D9" s="159">
        <v>3.1510213707040999</v>
      </c>
      <c r="E9" s="159">
        <v>-7.2199941809600751E-2</v>
      </c>
      <c r="F9" s="159">
        <v>3.1449247151427722</v>
      </c>
      <c r="G9" s="159">
        <v>2.6974417716009991</v>
      </c>
      <c r="H9" s="159">
        <v>2.654486323250294</v>
      </c>
      <c r="I9" s="159">
        <v>3.8597054808060887</v>
      </c>
      <c r="J9" s="159">
        <v>3.8838286854818653</v>
      </c>
      <c r="K9" s="159">
        <v>3.9619166472592253</v>
      </c>
      <c r="L9" s="159">
        <v>4.5824909471836515</v>
      </c>
      <c r="M9" s="159">
        <v>4.4879639375811342</v>
      </c>
      <c r="N9" s="159">
        <v>7.5399091286628179</v>
      </c>
      <c r="O9" s="159">
        <v>5.9663827922931816</v>
      </c>
      <c r="P9" s="159">
        <v>4.9883234839255399</v>
      </c>
      <c r="Q9" s="159">
        <v>6.255510467974565</v>
      </c>
      <c r="R9" s="159">
        <v>5.1951668216091829</v>
      </c>
      <c r="S9" s="159">
        <v>4.9979748667254214</v>
      </c>
      <c r="T9" s="159">
        <v>5.3948635145070369</v>
      </c>
      <c r="U9" s="159">
        <v>4.9725484482148534</v>
      </c>
      <c r="V9" s="159">
        <v>4.5021461849622169</v>
      </c>
      <c r="W9" s="159">
        <v>4.9484003995289081</v>
      </c>
      <c r="X9" s="159">
        <v>4.7702910081013412</v>
      </c>
      <c r="Y9" s="159">
        <v>4.4275926882814831</v>
      </c>
      <c r="Z9" s="159">
        <v>7.574836584502191</v>
      </c>
      <c r="AA9" s="159">
        <v>3.3158557137525628</v>
      </c>
      <c r="AB9" s="159">
        <v>2.0886337579109702</v>
      </c>
      <c r="AC9" s="159">
        <v>3.4099923658310014</v>
      </c>
      <c r="AD9" s="43"/>
      <c r="AE9" s="43"/>
      <c r="AF9" s="43"/>
      <c r="AG9" s="43"/>
      <c r="AH9" s="43"/>
    </row>
    <row r="10" spans="1:34" ht="20.100000000000001" customHeight="1" x14ac:dyDescent="0.2">
      <c r="A10" s="25" t="s">
        <v>19</v>
      </c>
      <c r="B10" s="160">
        <v>3.5485997343985476</v>
      </c>
      <c r="C10" s="160">
        <v>6.002785724436758</v>
      </c>
      <c r="D10" s="160">
        <v>7.6106085261426299</v>
      </c>
      <c r="E10" s="160">
        <v>4.7462448270042321</v>
      </c>
      <c r="F10" s="160">
        <v>7.5512751317132922</v>
      </c>
      <c r="G10" s="160">
        <v>7.1602006284394335</v>
      </c>
      <c r="H10" s="160">
        <v>6.2738105938173234</v>
      </c>
      <c r="I10" s="160">
        <v>6.9420732830784271</v>
      </c>
      <c r="J10" s="160">
        <v>6.6911841426664056</v>
      </c>
      <c r="K10" s="160">
        <v>6.7401382905838174</v>
      </c>
      <c r="L10" s="160">
        <v>7.1944046286015224</v>
      </c>
      <c r="M10" s="160">
        <v>7.1391945375496153</v>
      </c>
      <c r="N10" s="160">
        <v>11.640602989823922</v>
      </c>
      <c r="O10" s="160">
        <v>11.858563146452349</v>
      </c>
      <c r="P10" s="160">
        <v>6.8074994124667443</v>
      </c>
      <c r="Q10" s="160">
        <v>6.6361132888243555</v>
      </c>
      <c r="R10" s="160">
        <v>4.7794386179081521</v>
      </c>
      <c r="S10" s="160">
        <v>4.7604120136332595</v>
      </c>
      <c r="T10" s="160">
        <v>5.0177131345085373</v>
      </c>
      <c r="U10" s="160">
        <v>5.0177175918537715</v>
      </c>
      <c r="V10" s="160">
        <v>4.7633761010491984</v>
      </c>
      <c r="W10" s="160">
        <v>4.9444084970299587</v>
      </c>
      <c r="X10" s="160">
        <v>4.7124248303817584</v>
      </c>
      <c r="Y10" s="160">
        <v>4.2352604098490989</v>
      </c>
      <c r="Z10" s="160">
        <v>1.6268062996546218</v>
      </c>
      <c r="AA10" s="160">
        <v>-1.6297656566139402</v>
      </c>
      <c r="AB10" s="160">
        <v>1.0148185080016854</v>
      </c>
      <c r="AC10" s="160">
        <v>3.510703675883478</v>
      </c>
      <c r="AD10" s="43"/>
      <c r="AE10" s="43"/>
      <c r="AF10" s="43"/>
      <c r="AG10" s="43"/>
      <c r="AH10" s="43"/>
    </row>
    <row r="11" spans="1:34" ht="20.100000000000001" customHeight="1" x14ac:dyDescent="0.2">
      <c r="A11" s="25" t="s">
        <v>20</v>
      </c>
      <c r="B11" s="160">
        <v>7.8470853682917658</v>
      </c>
      <c r="C11" s="160">
        <v>7.7547402694912337</v>
      </c>
      <c r="D11" s="160">
        <v>3.1156592223313706</v>
      </c>
      <c r="E11" s="160">
        <v>6.5561844222231764</v>
      </c>
      <c r="F11" s="160">
        <v>6.2845752825633241</v>
      </c>
      <c r="G11" s="160">
        <v>5.1699458842894481</v>
      </c>
      <c r="H11" s="160">
        <v>6.0764105085750062</v>
      </c>
      <c r="I11" s="160">
        <v>5.5542155756582643</v>
      </c>
      <c r="J11" s="160">
        <v>5.3228816363250644</v>
      </c>
      <c r="K11" s="160">
        <v>5.7265456866211881</v>
      </c>
      <c r="L11" s="160">
        <v>5.7124874362676197</v>
      </c>
      <c r="M11" s="160">
        <v>5.7760362869087256</v>
      </c>
      <c r="N11" s="160">
        <v>8.9425457819679259</v>
      </c>
      <c r="O11" s="160">
        <v>3.6872840798624065</v>
      </c>
      <c r="P11" s="160">
        <v>4.8839913283000174</v>
      </c>
      <c r="Q11" s="160">
        <v>2.8018679905929584</v>
      </c>
      <c r="R11" s="160">
        <v>3.0526916783425664</v>
      </c>
      <c r="S11" s="160">
        <v>3.5849889518843963</v>
      </c>
      <c r="T11" s="160">
        <v>3.6647139985772665</v>
      </c>
      <c r="U11" s="160">
        <v>3.5634645327273708</v>
      </c>
      <c r="V11" s="160">
        <v>4.1196477809165595</v>
      </c>
      <c r="W11" s="160">
        <v>4.0290479513192725</v>
      </c>
      <c r="X11" s="160">
        <v>3.6417275079667277</v>
      </c>
      <c r="Y11" s="160">
        <v>3.5993366009087571</v>
      </c>
      <c r="Z11" s="160">
        <v>-3.3682119004065583</v>
      </c>
      <c r="AA11" s="160">
        <v>0.72299215040174736</v>
      </c>
      <c r="AB11" s="160">
        <v>3.7198354923806942</v>
      </c>
      <c r="AC11" s="160">
        <v>3.7832878251501403</v>
      </c>
      <c r="AD11" s="43"/>
      <c r="AE11" s="43"/>
      <c r="AF11" s="43"/>
      <c r="AG11" s="43"/>
      <c r="AH11" s="43"/>
    </row>
    <row r="12" spans="1:34" ht="20.100000000000001" customHeight="1" thickBot="1" x14ac:dyDescent="0.25">
      <c r="A12" s="25" t="s">
        <v>14</v>
      </c>
      <c r="B12" s="160" t="s">
        <v>38</v>
      </c>
      <c r="C12" s="160" t="s">
        <v>38</v>
      </c>
      <c r="D12" s="160" t="s">
        <v>38</v>
      </c>
      <c r="E12" s="160" t="s">
        <v>38</v>
      </c>
      <c r="F12" s="160" t="s">
        <v>38</v>
      </c>
      <c r="G12" s="160" t="s">
        <v>38</v>
      </c>
      <c r="H12" s="160" t="s">
        <v>38</v>
      </c>
      <c r="I12" s="160" t="s">
        <v>38</v>
      </c>
      <c r="J12" s="160" t="s">
        <v>38</v>
      </c>
      <c r="K12" s="160" t="s">
        <v>38</v>
      </c>
      <c r="L12" s="160" t="s">
        <v>38</v>
      </c>
      <c r="M12" s="160" t="s">
        <v>38</v>
      </c>
      <c r="N12" s="160" t="s">
        <v>38</v>
      </c>
      <c r="O12" s="160" t="s">
        <v>38</v>
      </c>
      <c r="P12" s="160" t="s">
        <v>38</v>
      </c>
      <c r="Q12" s="160" t="s">
        <v>38</v>
      </c>
      <c r="R12" s="160" t="s">
        <v>38</v>
      </c>
      <c r="S12" s="160" t="s">
        <v>38</v>
      </c>
      <c r="T12" s="160" t="s">
        <v>38</v>
      </c>
      <c r="U12" s="160" t="s">
        <v>38</v>
      </c>
      <c r="V12" s="160" t="s">
        <v>38</v>
      </c>
      <c r="W12" s="160" t="s">
        <v>38</v>
      </c>
      <c r="X12" s="160" t="s">
        <v>38</v>
      </c>
      <c r="Y12" s="160" t="s">
        <v>38</v>
      </c>
      <c r="Z12" s="160" t="s">
        <v>38</v>
      </c>
      <c r="AA12" s="160" t="s">
        <v>38</v>
      </c>
      <c r="AB12" s="160" t="s">
        <v>38</v>
      </c>
      <c r="AC12" s="160" t="s">
        <v>38</v>
      </c>
      <c r="AD12" s="43"/>
      <c r="AE12" s="43"/>
      <c r="AF12" s="43"/>
      <c r="AG12" s="43"/>
      <c r="AH12" s="43"/>
    </row>
    <row r="13" spans="1:34" s="45" customFormat="1" ht="20.100000000000001" customHeight="1" x14ac:dyDescent="0.25">
      <c r="A13" s="52" t="s">
        <v>13</v>
      </c>
      <c r="B13" s="161">
        <v>6.5356309427585551</v>
      </c>
      <c r="C13" s="161">
        <v>7.0074932253475284</v>
      </c>
      <c r="D13" s="161">
        <v>2.5583753255015429</v>
      </c>
      <c r="E13" s="161">
        <v>5.7562948713034876</v>
      </c>
      <c r="F13" s="161">
        <v>4.8936568766311748</v>
      </c>
      <c r="G13" s="161">
        <v>4.0010975885630833</v>
      </c>
      <c r="H13" s="161">
        <v>4.4808133371555678</v>
      </c>
      <c r="I13" s="161">
        <v>4.016274050688815</v>
      </c>
      <c r="J13" s="161">
        <v>3.9712383315031254</v>
      </c>
      <c r="K13" s="161">
        <v>4.2604103421663249</v>
      </c>
      <c r="L13" s="161">
        <v>4.1004610146164069</v>
      </c>
      <c r="M13" s="161">
        <v>4.9355483932585749</v>
      </c>
      <c r="N13" s="165">
        <v>2.752611082839632</v>
      </c>
      <c r="O13" s="165">
        <v>1.655274535877008</v>
      </c>
      <c r="P13" s="165">
        <v>3.9423215455663461</v>
      </c>
      <c r="Q13" s="165">
        <v>2.4158332390358246</v>
      </c>
      <c r="R13" s="165">
        <v>2.6104776535281267</v>
      </c>
      <c r="S13" s="165">
        <v>3.2962218165671779</v>
      </c>
      <c r="T13" s="165">
        <v>3.446362654925454</v>
      </c>
      <c r="U13" s="165">
        <v>3.2358673220728851</v>
      </c>
      <c r="V13" s="165">
        <v>3.6191998280759075</v>
      </c>
      <c r="W13" s="165">
        <v>3.6077668496766799</v>
      </c>
      <c r="X13" s="165">
        <v>3.3419569914255098</v>
      </c>
      <c r="Y13" s="165">
        <v>3.8041996500666881</v>
      </c>
      <c r="Z13" s="165">
        <v>1.8306352953552671</v>
      </c>
      <c r="AA13" s="165">
        <v>3.227795629692233</v>
      </c>
      <c r="AB13" s="165">
        <v>2.3715134456014018</v>
      </c>
      <c r="AC13" s="165">
        <v>2.7775661527553064</v>
      </c>
      <c r="AD13" s="86"/>
      <c r="AE13" s="86"/>
      <c r="AF13" s="86"/>
      <c r="AG13" s="86"/>
      <c r="AH13" s="86"/>
    </row>
    <row r="14" spans="1:34" ht="20.100000000000001" customHeight="1" outlineLevel="1" x14ac:dyDescent="0.2">
      <c r="A14" s="54" t="s">
        <v>57</v>
      </c>
      <c r="B14" s="166"/>
      <c r="C14" s="166"/>
      <c r="D14" s="166"/>
      <c r="E14" s="166"/>
      <c r="F14" s="166"/>
      <c r="G14" s="166"/>
      <c r="H14" s="166"/>
      <c r="I14" s="166"/>
      <c r="J14" s="166"/>
      <c r="K14" s="166"/>
      <c r="L14" s="166"/>
      <c r="M14" s="166"/>
      <c r="N14" s="162">
        <v>2.923010732543005</v>
      </c>
      <c r="O14" s="162">
        <v>1.752477240086135</v>
      </c>
      <c r="P14" s="162">
        <v>4.2852707475205527</v>
      </c>
      <c r="Q14" s="162">
        <v>2.8106325187738599</v>
      </c>
      <c r="R14" s="162">
        <v>2.9722192449128628</v>
      </c>
      <c r="S14" s="162">
        <v>3.8289054669117952</v>
      </c>
      <c r="T14" s="162">
        <v>4.2272251737294537</v>
      </c>
      <c r="U14" s="162">
        <v>3.9883183550755894</v>
      </c>
      <c r="V14" s="162">
        <v>4.0406306255823621</v>
      </c>
      <c r="W14" s="162">
        <v>4.1380257160575979</v>
      </c>
      <c r="X14" s="162">
        <v>3.7793801647363829</v>
      </c>
      <c r="Y14" s="162">
        <v>4.2536363908267276</v>
      </c>
      <c r="Z14" s="162">
        <v>1.4139292856802848</v>
      </c>
      <c r="AA14" s="162">
        <v>2.8073503656602989</v>
      </c>
      <c r="AB14" s="162">
        <v>1.7965636362066866</v>
      </c>
      <c r="AC14" s="162">
        <v>1.9622832248917224</v>
      </c>
      <c r="AD14" s="43"/>
      <c r="AE14" s="43"/>
      <c r="AF14" s="43"/>
      <c r="AG14" s="43"/>
      <c r="AH14" s="43"/>
    </row>
    <row r="15" spans="1:34" ht="20.100000000000001" customHeight="1" outlineLevel="1" x14ac:dyDescent="0.2">
      <c r="A15" s="25" t="s">
        <v>58</v>
      </c>
      <c r="B15" s="167"/>
      <c r="C15" s="167"/>
      <c r="D15" s="167"/>
      <c r="E15" s="167"/>
      <c r="F15" s="167"/>
      <c r="G15" s="167"/>
      <c r="H15" s="167"/>
      <c r="I15" s="167"/>
      <c r="J15" s="167"/>
      <c r="K15" s="167"/>
      <c r="L15" s="167"/>
      <c r="M15" s="167"/>
      <c r="N15" s="28">
        <v>3.112820398784756</v>
      </c>
      <c r="O15" s="28">
        <v>1.3383232387478841</v>
      </c>
      <c r="P15" s="28">
        <v>2.9977140047878104</v>
      </c>
      <c r="Q15" s="28">
        <v>1.924242095740756</v>
      </c>
      <c r="R15" s="28">
        <v>2.1858468589157223</v>
      </c>
      <c r="S15" s="28">
        <v>2.3139142040556631</v>
      </c>
      <c r="T15" s="28">
        <v>2.1476847597275004</v>
      </c>
      <c r="U15" s="28">
        <v>1.8620151480240523</v>
      </c>
      <c r="V15" s="28">
        <v>3.0966804688483114</v>
      </c>
      <c r="W15" s="28">
        <v>2.8371716318444111</v>
      </c>
      <c r="X15" s="28">
        <v>2.7585199351939549</v>
      </c>
      <c r="Y15" s="28">
        <v>3.2440390191513893</v>
      </c>
      <c r="Z15" s="28">
        <v>3.2920409156970085</v>
      </c>
      <c r="AA15" s="28">
        <v>5.4296891564629011</v>
      </c>
      <c r="AB15" s="28">
        <v>4.8785946954784007</v>
      </c>
      <c r="AC15" s="28">
        <v>5.7823914632580147</v>
      </c>
      <c r="AD15" s="43"/>
      <c r="AE15" s="43"/>
      <c r="AF15" s="43"/>
      <c r="AG15" s="43"/>
      <c r="AH15" s="43"/>
    </row>
    <row r="16" spans="1:34" ht="20.100000000000001" customHeight="1" outlineLevel="1" x14ac:dyDescent="0.2">
      <c r="A16" s="25" t="s">
        <v>59</v>
      </c>
      <c r="B16" s="167"/>
      <c r="C16" s="167"/>
      <c r="D16" s="167"/>
      <c r="E16" s="167"/>
      <c r="F16" s="167"/>
      <c r="G16" s="167"/>
      <c r="H16" s="167"/>
      <c r="I16" s="167"/>
      <c r="J16" s="167"/>
      <c r="K16" s="167"/>
      <c r="L16" s="167"/>
      <c r="M16" s="167"/>
      <c r="N16" s="28">
        <v>7.9608071803373912</v>
      </c>
      <c r="O16" s="28">
        <v>10.312576595250734</v>
      </c>
      <c r="P16" s="28">
        <v>11.538415168918489</v>
      </c>
      <c r="Q16" s="28">
        <v>11.769919813618074</v>
      </c>
      <c r="R16" s="28">
        <v>10.779623973698019</v>
      </c>
      <c r="S16" s="28">
        <v>11.200641778913575</v>
      </c>
      <c r="T16" s="28">
        <v>8.2512060629739192</v>
      </c>
      <c r="U16" s="28">
        <v>8.0243016413761623</v>
      </c>
      <c r="V16" s="28">
        <v>9.3698251804446375</v>
      </c>
      <c r="W16" s="28">
        <v>8.8885630622014862</v>
      </c>
      <c r="X16" s="28">
        <v>8.1797591129011646</v>
      </c>
      <c r="Y16" s="28">
        <v>8.2863941758908712</v>
      </c>
      <c r="Z16" s="28">
        <v>5.6074283332572419</v>
      </c>
      <c r="AA16" s="28">
        <v>6.6899141420900641</v>
      </c>
      <c r="AB16" s="28">
        <v>5.7641533082286909</v>
      </c>
      <c r="AC16" s="28">
        <v>6.0674369273968249</v>
      </c>
      <c r="AD16" s="43"/>
      <c r="AE16" s="43"/>
      <c r="AF16" s="43"/>
      <c r="AG16" s="43"/>
      <c r="AH16" s="43"/>
    </row>
    <row r="17" spans="1:34" ht="20.100000000000001" customHeight="1" outlineLevel="1" x14ac:dyDescent="0.2">
      <c r="A17" s="25" t="s">
        <v>64</v>
      </c>
      <c r="B17" s="168"/>
      <c r="C17" s="168"/>
      <c r="D17" s="168"/>
      <c r="E17" s="168"/>
      <c r="F17" s="168"/>
      <c r="G17" s="168"/>
      <c r="H17" s="168"/>
      <c r="I17" s="168"/>
      <c r="J17" s="168"/>
      <c r="K17" s="168"/>
      <c r="L17" s="168"/>
      <c r="M17" s="168"/>
      <c r="N17" s="28">
        <v>-1.4038487228861294</v>
      </c>
      <c r="O17" s="28">
        <v>0.24837166241260053</v>
      </c>
      <c r="P17" s="28">
        <v>2.4009615733459793</v>
      </c>
      <c r="Q17" s="28">
        <v>-1.2480244617987037</v>
      </c>
      <c r="R17" s="28">
        <v>-0.76590193985423061</v>
      </c>
      <c r="S17" s="28">
        <v>0.13401579158599761</v>
      </c>
      <c r="T17" s="28">
        <v>-0.45425445338238729</v>
      </c>
      <c r="U17" s="28">
        <v>-0.1603582830904407</v>
      </c>
      <c r="V17" s="28">
        <v>0.39474635146220832</v>
      </c>
      <c r="W17" s="28">
        <v>0.22966696224925809</v>
      </c>
      <c r="X17" s="28">
        <v>0.30408773420795709</v>
      </c>
      <c r="Y17" s="28">
        <v>0.66579111293184035</v>
      </c>
      <c r="Z17" s="28">
        <v>0.32944461556624938</v>
      </c>
      <c r="AA17" s="28">
        <v>-0.5091675265411616</v>
      </c>
      <c r="AB17" s="28">
        <v>-0.68453492315647668</v>
      </c>
      <c r="AC17" s="28">
        <v>0.47217314411732164</v>
      </c>
      <c r="AD17" s="43"/>
      <c r="AE17" s="43"/>
      <c r="AF17" s="43"/>
      <c r="AG17" s="43"/>
      <c r="AH17" s="43"/>
    </row>
    <row r="18" spans="1:34" s="45" customFormat="1" ht="20.100000000000001" customHeight="1" x14ac:dyDescent="0.25">
      <c r="A18" s="51" t="s">
        <v>146</v>
      </c>
      <c r="B18" s="163">
        <v>6.5410137396743524</v>
      </c>
      <c r="C18" s="163">
        <v>7.1057308946132016</v>
      </c>
      <c r="D18" s="163">
        <v>2.1208801150923664</v>
      </c>
      <c r="E18" s="163">
        <v>5.4235080653835634</v>
      </c>
      <c r="F18" s="163">
        <v>4.4338409785839188</v>
      </c>
      <c r="G18" s="163">
        <v>3.2573043806308064</v>
      </c>
      <c r="H18" s="163">
        <v>3.6961455791741842</v>
      </c>
      <c r="I18" s="163">
        <v>3.1395989046371384</v>
      </c>
      <c r="J18" s="163">
        <v>3.0956532545190671</v>
      </c>
      <c r="K18" s="163">
        <v>3.4681754475096476</v>
      </c>
      <c r="L18" s="163">
        <v>3.2088296121101907</v>
      </c>
      <c r="M18" s="163">
        <v>3.2694641693021356</v>
      </c>
      <c r="N18" s="169">
        <v>-1.7245705613091888</v>
      </c>
      <c r="O18" s="169">
        <v>-1.3978106353574209</v>
      </c>
      <c r="P18" s="169">
        <v>1.9090193332664809</v>
      </c>
      <c r="Q18" s="169">
        <v>0.27206303132239218</v>
      </c>
      <c r="R18" s="169">
        <v>1.2206681693104158</v>
      </c>
      <c r="S18" s="169">
        <v>2.2299681817998827</v>
      </c>
      <c r="T18" s="169">
        <v>2.3969812506326953</v>
      </c>
      <c r="U18" s="169">
        <v>2.4613619927306551</v>
      </c>
      <c r="V18" s="169">
        <v>3.151075407118642</v>
      </c>
      <c r="W18" s="169">
        <v>2.9953070527087089</v>
      </c>
      <c r="X18" s="169">
        <v>2.8186829252723591</v>
      </c>
      <c r="Y18" s="169">
        <v>3.3952242428247232</v>
      </c>
      <c r="Z18" s="169">
        <v>4.247598732936539</v>
      </c>
      <c r="AA18" s="169">
        <v>8.4448464317028389</v>
      </c>
      <c r="AB18" s="169">
        <v>-3.2917980253175645</v>
      </c>
      <c r="AC18" s="169">
        <v>0.52263685099831236</v>
      </c>
      <c r="AD18" s="86"/>
      <c r="AE18" s="86"/>
      <c r="AF18" s="86"/>
      <c r="AG18" s="86"/>
      <c r="AH18" s="86"/>
    </row>
    <row r="19" spans="1:34" ht="20.100000000000001" customHeight="1" outlineLevel="1" x14ac:dyDescent="0.2">
      <c r="A19" s="23" t="s">
        <v>57</v>
      </c>
      <c r="B19" s="167"/>
      <c r="C19" s="167"/>
      <c r="D19" s="167"/>
      <c r="E19" s="167"/>
      <c r="F19" s="167"/>
      <c r="G19" s="167"/>
      <c r="H19" s="167"/>
      <c r="I19" s="167"/>
      <c r="J19" s="167"/>
      <c r="K19" s="167"/>
      <c r="L19" s="167"/>
      <c r="M19" s="167"/>
      <c r="N19" s="28">
        <v>-1.9974116581810468</v>
      </c>
      <c r="O19" s="28">
        <v>-2.1936136814479377</v>
      </c>
      <c r="P19" s="28">
        <v>1.230005205843635</v>
      </c>
      <c r="Q19" s="28">
        <v>-0.18267441757470743</v>
      </c>
      <c r="R19" s="28">
        <v>1.2707782172195947</v>
      </c>
      <c r="S19" s="28">
        <v>2.1388219756286677</v>
      </c>
      <c r="T19" s="28">
        <v>3.0362966849392561</v>
      </c>
      <c r="U19" s="28">
        <v>3.1249597214378828</v>
      </c>
      <c r="V19" s="28">
        <v>1.4974857346147674</v>
      </c>
      <c r="W19" s="28">
        <v>2.8825786894506007</v>
      </c>
      <c r="X19" s="28">
        <v>2.7378338379953369</v>
      </c>
      <c r="Y19" s="28">
        <v>3.3894592008522411</v>
      </c>
      <c r="Z19" s="28">
        <v>4.6031134199403576</v>
      </c>
      <c r="AA19" s="28">
        <v>8.361398588716046</v>
      </c>
      <c r="AB19" s="28">
        <v>-5.4557503979630031</v>
      </c>
      <c r="AC19" s="28">
        <v>-1.3310003200879792</v>
      </c>
      <c r="AD19" s="43"/>
      <c r="AE19" s="43"/>
      <c r="AF19" s="43"/>
      <c r="AG19" s="43"/>
      <c r="AH19" s="43"/>
    </row>
    <row r="20" spans="1:34" ht="20.100000000000001" customHeight="1" outlineLevel="1" x14ac:dyDescent="0.2">
      <c r="A20" s="23" t="s">
        <v>58</v>
      </c>
      <c r="B20" s="167"/>
      <c r="C20" s="167"/>
      <c r="D20" s="167"/>
      <c r="E20" s="167"/>
      <c r="F20" s="167"/>
      <c r="G20" s="167"/>
      <c r="H20" s="167"/>
      <c r="I20" s="167"/>
      <c r="J20" s="167"/>
      <c r="K20" s="167"/>
      <c r="L20" s="167"/>
      <c r="M20" s="167"/>
      <c r="N20" s="28">
        <v>2.3051826814779957</v>
      </c>
      <c r="O20" s="28">
        <v>2.3869644784859685</v>
      </c>
      <c r="P20" s="28">
        <v>5.0377380865105401</v>
      </c>
      <c r="Q20" s="28">
        <v>3.3612573435245308</v>
      </c>
      <c r="R20" s="28">
        <v>2.9084280217075986</v>
      </c>
      <c r="S20" s="28">
        <v>3.80840269948968</v>
      </c>
      <c r="T20" s="28">
        <v>3.070110067761469</v>
      </c>
      <c r="U20" s="28">
        <v>2.773208262748176</v>
      </c>
      <c r="V20" s="28">
        <v>8.7330452792773556</v>
      </c>
      <c r="W20" s="28">
        <v>4.430273535562046</v>
      </c>
      <c r="X20" s="28">
        <v>4.3879171357326348</v>
      </c>
      <c r="Y20" s="28">
        <v>4.7746154089344648</v>
      </c>
      <c r="Z20" s="28">
        <v>4.5188261253068118</v>
      </c>
      <c r="AA20" s="28">
        <v>9.3372062638544158</v>
      </c>
      <c r="AB20" s="28">
        <v>1.6717435478767793</v>
      </c>
      <c r="AC20" s="28">
        <v>4.1720402465499085</v>
      </c>
      <c r="AD20" s="43"/>
      <c r="AE20" s="43"/>
      <c r="AF20" s="43"/>
      <c r="AG20" s="43"/>
      <c r="AH20" s="43"/>
    </row>
    <row r="21" spans="1:34" ht="20.100000000000001" customHeight="1" outlineLevel="1" x14ac:dyDescent="0.2">
      <c r="A21" s="23" t="s">
        <v>59</v>
      </c>
      <c r="B21" s="167"/>
      <c r="C21" s="167"/>
      <c r="D21" s="167"/>
      <c r="E21" s="167"/>
      <c r="F21" s="167"/>
      <c r="G21" s="167"/>
      <c r="H21" s="167"/>
      <c r="I21" s="167"/>
      <c r="J21" s="167"/>
      <c r="K21" s="167"/>
      <c r="L21" s="167"/>
      <c r="M21" s="167"/>
      <c r="N21" s="28">
        <v>4.4578537055940277</v>
      </c>
      <c r="O21" s="28">
        <v>3.1559561674694945</v>
      </c>
      <c r="P21" s="28">
        <v>5.4344088785279556</v>
      </c>
      <c r="Q21" s="28">
        <v>7.8198392950393067</v>
      </c>
      <c r="R21" s="28">
        <v>3.824992034531089</v>
      </c>
      <c r="S21" s="28">
        <v>5.8269764127570944</v>
      </c>
      <c r="T21" s="28">
        <v>-0.96031288779407242</v>
      </c>
      <c r="U21" s="28">
        <v>-1.9839037203848344</v>
      </c>
      <c r="V21" s="28">
        <v>2.4618716048285458</v>
      </c>
      <c r="W21" s="28">
        <v>1.7709777925185781</v>
      </c>
      <c r="X21" s="28">
        <v>1.6643674107982267</v>
      </c>
      <c r="Y21" s="28">
        <v>1.7124531669304777</v>
      </c>
      <c r="Z21" s="28">
        <v>2.6455961009131319</v>
      </c>
      <c r="AA21" s="28">
        <v>7.0156231032893555</v>
      </c>
      <c r="AB21" s="28">
        <v>1.6865288234123439</v>
      </c>
      <c r="AC21" s="28">
        <v>2.4424750712330781</v>
      </c>
      <c r="AD21" s="43"/>
      <c r="AE21" s="43"/>
      <c r="AF21" s="43"/>
      <c r="AG21" s="43"/>
      <c r="AH21" s="43"/>
    </row>
    <row r="22" spans="1:34" ht="20.100000000000001" customHeight="1" outlineLevel="1" x14ac:dyDescent="0.2">
      <c r="A22" s="23" t="s">
        <v>64</v>
      </c>
      <c r="B22" s="167"/>
      <c r="C22" s="167"/>
      <c r="D22" s="167"/>
      <c r="E22" s="167"/>
      <c r="F22" s="167"/>
      <c r="G22" s="167"/>
      <c r="H22" s="167"/>
      <c r="I22" s="167"/>
      <c r="J22" s="167"/>
      <c r="K22" s="167"/>
      <c r="L22" s="167"/>
      <c r="M22" s="167"/>
      <c r="N22" s="28">
        <v>-16.331686822233664</v>
      </c>
      <c r="O22" s="28">
        <v>-8.8324462472329337</v>
      </c>
      <c r="P22" s="28">
        <v>-3.6885464726636896</v>
      </c>
      <c r="Q22" s="28">
        <v>-7.758305230373173</v>
      </c>
      <c r="R22" s="28">
        <v>-5.2462923452686567</v>
      </c>
      <c r="S22" s="28">
        <v>-3.0191688415144466</v>
      </c>
      <c r="T22" s="28">
        <v>-4.027513428449855</v>
      </c>
      <c r="U22" s="28">
        <v>-2.765116263297581</v>
      </c>
      <c r="V22" s="28">
        <v>-0.73059400206349401</v>
      </c>
      <c r="W22" s="28">
        <v>-0.49752036897788077</v>
      </c>
      <c r="X22" s="28">
        <v>-1.3352459868228892</v>
      </c>
      <c r="Y22" s="28">
        <v>-0.63525210290718714</v>
      </c>
      <c r="Z22" s="28">
        <v>-0.63378302783852813</v>
      </c>
      <c r="AA22" s="28">
        <v>6.0912589377291857</v>
      </c>
      <c r="AB22" s="28">
        <v>-3.2765333712427709</v>
      </c>
      <c r="AC22" s="28">
        <v>3.3839516016206637</v>
      </c>
      <c r="AD22" s="43"/>
      <c r="AE22" s="43"/>
      <c r="AF22" s="43"/>
      <c r="AG22" s="43"/>
      <c r="AH22" s="43"/>
    </row>
    <row r="23" spans="1:34" s="45" customFormat="1" ht="20.100000000000001" customHeight="1" x14ac:dyDescent="0.25">
      <c r="A23" s="26" t="s">
        <v>5</v>
      </c>
      <c r="B23" s="170">
        <v>8.8923013357730252</v>
      </c>
      <c r="C23" s="170">
        <v>8.7778114989589504</v>
      </c>
      <c r="D23" s="170">
        <v>3.5744230161305666</v>
      </c>
      <c r="E23" s="170">
        <v>8.6970582747683345</v>
      </c>
      <c r="F23" s="170">
        <v>6.1010843794033907</v>
      </c>
      <c r="G23" s="170">
        <v>4.8909736757440703</v>
      </c>
      <c r="H23" s="170">
        <v>5.887756083677405</v>
      </c>
      <c r="I23" s="170">
        <v>5.0069844198242528</v>
      </c>
      <c r="J23" s="170">
        <v>5.1830437401804259</v>
      </c>
      <c r="K23" s="170">
        <v>5.6399027363514165</v>
      </c>
      <c r="L23" s="170">
        <v>5.0921509275153367</v>
      </c>
      <c r="M23" s="170">
        <v>5.0136304306750548</v>
      </c>
      <c r="N23" s="171">
        <v>2.7011234985825205</v>
      </c>
      <c r="O23" s="171">
        <v>0.78355007108901065</v>
      </c>
      <c r="P23" s="171">
        <v>3.7282183637483444</v>
      </c>
      <c r="Q23" s="171">
        <v>0.58862096779635487</v>
      </c>
      <c r="R23" s="171">
        <v>1.3914754901957995</v>
      </c>
      <c r="S23" s="171">
        <v>2.1897188153776783</v>
      </c>
      <c r="T23" s="171">
        <v>2.2566312335499399</v>
      </c>
      <c r="U23" s="171">
        <v>1.9612021244874136</v>
      </c>
      <c r="V23" s="171">
        <v>2.318873730163391</v>
      </c>
      <c r="W23" s="171">
        <v>2.017241393421016</v>
      </c>
      <c r="X23" s="171">
        <v>1.7923044659820133</v>
      </c>
      <c r="Y23" s="171">
        <v>2.0953073779325533</v>
      </c>
      <c r="Z23" s="171">
        <v>-1.7110130753543324</v>
      </c>
      <c r="AA23" s="171">
        <v>0.22821889955295815</v>
      </c>
      <c r="AB23" s="171">
        <v>3.0788951005463465</v>
      </c>
      <c r="AC23" s="171">
        <v>2.1156650281510894</v>
      </c>
      <c r="AD23" s="86"/>
      <c r="AE23" s="86"/>
      <c r="AF23" s="86"/>
      <c r="AG23" s="86"/>
      <c r="AH23" s="86"/>
    </row>
    <row r="24" spans="1:34" ht="20.100000000000001" customHeight="1" outlineLevel="1" x14ac:dyDescent="0.2">
      <c r="A24" s="23" t="s">
        <v>57</v>
      </c>
      <c r="B24" s="167"/>
      <c r="C24" s="167"/>
      <c r="D24" s="167"/>
      <c r="E24" s="167"/>
      <c r="F24" s="167"/>
      <c r="G24" s="167"/>
      <c r="H24" s="167"/>
      <c r="I24" s="167"/>
      <c r="J24" s="167"/>
      <c r="K24" s="167"/>
      <c r="L24" s="167"/>
      <c r="M24" s="167"/>
      <c r="N24" s="28">
        <v>3.4372078737197591</v>
      </c>
      <c r="O24" s="28">
        <v>1.2972324654566671</v>
      </c>
      <c r="P24" s="28">
        <v>3.7310339931982632</v>
      </c>
      <c r="Q24" s="28">
        <v>2.313305280432091</v>
      </c>
      <c r="R24" s="28">
        <v>2.1941812013700002</v>
      </c>
      <c r="S24" s="28">
        <v>3.2543192954227114</v>
      </c>
      <c r="T24" s="28">
        <v>3.486690544937181</v>
      </c>
      <c r="U24" s="28">
        <v>3.1954169075759902</v>
      </c>
      <c r="V24" s="28">
        <v>3.8322229232187408</v>
      </c>
      <c r="W24" s="28">
        <v>3.5875896805548186</v>
      </c>
      <c r="X24" s="28">
        <v>3.1614613046907758</v>
      </c>
      <c r="Y24" s="28">
        <v>3.4181998159467666</v>
      </c>
      <c r="Z24" s="28">
        <v>-2.182924160393477</v>
      </c>
      <c r="AA24" s="28">
        <v>-0.73301062651391935</v>
      </c>
      <c r="AB24" s="28">
        <v>1.4491907815236105</v>
      </c>
      <c r="AC24" s="28">
        <v>0.66733437464773349</v>
      </c>
      <c r="AD24" s="43"/>
      <c r="AE24" s="43"/>
      <c r="AF24" s="43"/>
      <c r="AG24" s="43"/>
      <c r="AH24" s="43"/>
    </row>
    <row r="25" spans="1:34" ht="20.100000000000001" customHeight="1" outlineLevel="1" x14ac:dyDescent="0.2">
      <c r="A25" s="23" t="s">
        <v>58</v>
      </c>
      <c r="B25" s="167"/>
      <c r="C25" s="167"/>
      <c r="D25" s="167"/>
      <c r="E25" s="167"/>
      <c r="F25" s="167"/>
      <c r="G25" s="167"/>
      <c r="H25" s="167"/>
      <c r="I25" s="167"/>
      <c r="J25" s="167"/>
      <c r="K25" s="167"/>
      <c r="L25" s="167"/>
      <c r="M25" s="167"/>
      <c r="N25" s="28">
        <v>1.9109638058080154</v>
      </c>
      <c r="O25" s="28">
        <v>0.49751752689382778</v>
      </c>
      <c r="P25" s="28">
        <v>3.347068656941977</v>
      </c>
      <c r="Q25" s="28">
        <v>2.1476154175043778</v>
      </c>
      <c r="R25" s="28">
        <v>2.3008817188849382</v>
      </c>
      <c r="S25" s="28">
        <v>2.3675306715563837</v>
      </c>
      <c r="T25" s="28">
        <v>1.7651476089487994</v>
      </c>
      <c r="U25" s="28">
        <v>0.87757187067111164</v>
      </c>
      <c r="V25" s="28">
        <v>1.246713813949186</v>
      </c>
      <c r="W25" s="28">
        <v>1.3028149407592795</v>
      </c>
      <c r="X25" s="28">
        <v>1.3139766868987437</v>
      </c>
      <c r="Y25" s="28">
        <v>1.876192440449292</v>
      </c>
      <c r="Z25" s="28">
        <v>-7.9023915516686971E-2</v>
      </c>
      <c r="AA25" s="28">
        <v>1.1804175650421651</v>
      </c>
      <c r="AB25" s="28">
        <v>3.9361126290274857</v>
      </c>
      <c r="AC25" s="28">
        <v>3.2976634476268245</v>
      </c>
      <c r="AD25" s="43"/>
      <c r="AE25" s="43"/>
      <c r="AF25" s="43"/>
      <c r="AG25" s="43"/>
      <c r="AH25" s="43"/>
    </row>
    <row r="26" spans="1:34" ht="20.100000000000001" customHeight="1" outlineLevel="1" x14ac:dyDescent="0.2">
      <c r="A26" s="23" t="s">
        <v>59</v>
      </c>
      <c r="B26" s="167"/>
      <c r="C26" s="167"/>
      <c r="D26" s="167"/>
      <c r="E26" s="167"/>
      <c r="F26" s="167"/>
      <c r="G26" s="167"/>
      <c r="H26" s="167"/>
      <c r="I26" s="167"/>
      <c r="J26" s="167"/>
      <c r="K26" s="167"/>
      <c r="L26" s="167"/>
      <c r="M26" s="167"/>
      <c r="N26" s="28">
        <v>13.812749447669745</v>
      </c>
      <c r="O26" s="28">
        <v>13.120459276236451</v>
      </c>
      <c r="P26" s="28">
        <v>14.041051341533635</v>
      </c>
      <c r="Q26" s="28">
        <v>11.15407404457714</v>
      </c>
      <c r="R26" s="28">
        <v>10.595860258575144</v>
      </c>
      <c r="S26" s="28">
        <v>12.180641924666705</v>
      </c>
      <c r="T26" s="28">
        <v>12.609860837539996</v>
      </c>
      <c r="U26" s="28">
        <v>12.778805320804622</v>
      </c>
      <c r="V26" s="28">
        <v>12.732762090967208</v>
      </c>
      <c r="W26" s="28">
        <v>11.992772604551236</v>
      </c>
      <c r="X26" s="28">
        <v>11.249459504391668</v>
      </c>
      <c r="Y26" s="28">
        <v>11.225176451769471</v>
      </c>
      <c r="Z26" s="28">
        <v>6.077980347892967</v>
      </c>
      <c r="AA26" s="28">
        <v>3.6034291989098031</v>
      </c>
      <c r="AB26" s="28">
        <v>7.386672874351321</v>
      </c>
      <c r="AC26" s="28">
        <v>7.9304965815279553</v>
      </c>
      <c r="AD26" s="43"/>
      <c r="AE26" s="43"/>
      <c r="AF26" s="43"/>
      <c r="AG26" s="43"/>
      <c r="AH26" s="43"/>
    </row>
    <row r="27" spans="1:34" ht="20.100000000000001" customHeight="1" outlineLevel="1" x14ac:dyDescent="0.2">
      <c r="A27" s="23" t="s">
        <v>64</v>
      </c>
      <c r="B27" s="167"/>
      <c r="C27" s="167"/>
      <c r="D27" s="167"/>
      <c r="E27" s="167"/>
      <c r="F27" s="167"/>
      <c r="G27" s="167"/>
      <c r="H27" s="167"/>
      <c r="I27" s="167"/>
      <c r="J27" s="167"/>
      <c r="K27" s="167"/>
      <c r="L27" s="167"/>
      <c r="M27" s="167"/>
      <c r="N27" s="28">
        <v>-5.5133926404416211</v>
      </c>
      <c r="O27" s="28">
        <v>-6.4392132635247847</v>
      </c>
      <c r="P27" s="28">
        <v>3.4683953169942083</v>
      </c>
      <c r="Q27" s="28">
        <v>-21.587753606124458</v>
      </c>
      <c r="R27" s="28">
        <v>-10.514819644358143</v>
      </c>
      <c r="S27" s="28">
        <v>-10.156615012006665</v>
      </c>
      <c r="T27" s="28">
        <v>-9.8966630759524676</v>
      </c>
      <c r="U27" s="28">
        <v>-8.7920664364289198</v>
      </c>
      <c r="V27" s="28">
        <v>-10.702957355037922</v>
      </c>
      <c r="W27" s="28">
        <v>-12.232705921887707</v>
      </c>
      <c r="X27" s="28">
        <v>-11.496822385914763</v>
      </c>
      <c r="Y27" s="28">
        <v>-11.556331168986024</v>
      </c>
      <c r="Z27" s="28">
        <v>-3.1125321474173706</v>
      </c>
      <c r="AA27" s="28">
        <v>8.8541431974995284</v>
      </c>
      <c r="AB27" s="28">
        <v>19.258633183796814</v>
      </c>
      <c r="AC27" s="28">
        <v>14.967554042853157</v>
      </c>
      <c r="AD27" s="43"/>
      <c r="AE27" s="43"/>
      <c r="AF27" s="43"/>
      <c r="AG27" s="43"/>
      <c r="AH27" s="43"/>
    </row>
    <row r="28" spans="1:34" s="45" customFormat="1" ht="20.100000000000001" customHeight="1" x14ac:dyDescent="0.25">
      <c r="A28" s="26" t="s">
        <v>0</v>
      </c>
      <c r="B28" s="170">
        <v>6.7832805705162587</v>
      </c>
      <c r="C28" s="170">
        <v>6.3067999874981284</v>
      </c>
      <c r="D28" s="170">
        <v>5.2540151378455233</v>
      </c>
      <c r="E28" s="170">
        <v>5.7884225826810498</v>
      </c>
      <c r="F28" s="170">
        <v>4.1889451597084602</v>
      </c>
      <c r="G28" s="170">
        <v>4.4692321298848086</v>
      </c>
      <c r="H28" s="170">
        <v>5.1788021578042747</v>
      </c>
      <c r="I28" s="170">
        <v>5.3298646898569633</v>
      </c>
      <c r="J28" s="170">
        <v>5.2277632303833359</v>
      </c>
      <c r="K28" s="170">
        <v>5.4390249173698653</v>
      </c>
      <c r="L28" s="170">
        <v>5.2025563519400277</v>
      </c>
      <c r="M28" s="170">
        <v>5.4356910455063137</v>
      </c>
      <c r="N28" s="171">
        <v>5.7943598629024748</v>
      </c>
      <c r="O28" s="171">
        <v>3.416384604306971</v>
      </c>
      <c r="P28" s="171">
        <v>3.805641925658084</v>
      </c>
      <c r="Q28" s="171">
        <v>4.4704849714733612</v>
      </c>
      <c r="R28" s="171">
        <v>5.4140450049085835</v>
      </c>
      <c r="S28" s="171">
        <v>4.6643945057444718</v>
      </c>
      <c r="T28" s="171">
        <v>4.7190919620638949</v>
      </c>
      <c r="U28" s="171">
        <v>4.2168133522087201</v>
      </c>
      <c r="V28" s="171">
        <v>4.1832037250152894</v>
      </c>
      <c r="W28" s="171">
        <v>3.9767370021172193</v>
      </c>
      <c r="X28" s="171">
        <v>3.0477441669289838</v>
      </c>
      <c r="Y28" s="171">
        <v>4.6091224579077164</v>
      </c>
      <c r="Z28" s="171">
        <v>2.1065419511594028</v>
      </c>
      <c r="AA28" s="171">
        <v>2.1451104423157101</v>
      </c>
      <c r="AB28" s="171">
        <v>2.662657694339587</v>
      </c>
      <c r="AC28" s="171">
        <v>4.2463522588102016</v>
      </c>
      <c r="AD28" s="86"/>
      <c r="AE28" s="86"/>
      <c r="AF28" s="86"/>
      <c r="AG28" s="86"/>
      <c r="AH28" s="86"/>
    </row>
    <row r="29" spans="1:34" ht="20.100000000000001" customHeight="1" outlineLevel="1" x14ac:dyDescent="0.2">
      <c r="A29" s="23" t="s">
        <v>57</v>
      </c>
      <c r="B29" s="167"/>
      <c r="C29" s="167"/>
      <c r="D29" s="167"/>
      <c r="E29" s="167"/>
      <c r="F29" s="167"/>
      <c r="G29" s="167"/>
      <c r="H29" s="167"/>
      <c r="I29" s="167"/>
      <c r="J29" s="167"/>
      <c r="K29" s="167"/>
      <c r="L29" s="167"/>
      <c r="M29" s="167"/>
      <c r="N29" s="28">
        <v>6.6128405687109781</v>
      </c>
      <c r="O29" s="28">
        <v>7.7092774944452698</v>
      </c>
      <c r="P29" s="28">
        <v>5.2575078184554522</v>
      </c>
      <c r="Q29" s="28">
        <v>6.8031028605315829</v>
      </c>
      <c r="R29" s="28">
        <v>7.0823983946822118</v>
      </c>
      <c r="S29" s="28">
        <v>6.189283784764525</v>
      </c>
      <c r="T29" s="28">
        <v>6.0081823320294907</v>
      </c>
      <c r="U29" s="28">
        <v>5.5854153452724411</v>
      </c>
      <c r="V29" s="28">
        <v>5.5836893076068126</v>
      </c>
      <c r="W29" s="28">
        <v>5.1351382167188735</v>
      </c>
      <c r="X29" s="28">
        <v>3.7715751248549414</v>
      </c>
      <c r="Y29" s="28">
        <v>5.2781081539059143</v>
      </c>
      <c r="Z29" s="28">
        <v>-1.407177908888033</v>
      </c>
      <c r="AA29" s="28">
        <v>-0.64415464081035689</v>
      </c>
      <c r="AB29" s="28">
        <v>0.1551718750868642</v>
      </c>
      <c r="AC29" s="28">
        <v>2.4975579774982029</v>
      </c>
      <c r="AD29" s="43"/>
      <c r="AE29" s="43"/>
      <c r="AF29" s="43"/>
      <c r="AG29" s="43"/>
      <c r="AH29" s="43"/>
    </row>
    <row r="30" spans="1:34" ht="20.100000000000001" customHeight="1" outlineLevel="1" x14ac:dyDescent="0.2">
      <c r="A30" s="23" t="s">
        <v>58</v>
      </c>
      <c r="B30" s="167"/>
      <c r="C30" s="167"/>
      <c r="D30" s="167"/>
      <c r="E30" s="167"/>
      <c r="F30" s="167"/>
      <c r="G30" s="167"/>
      <c r="H30" s="167"/>
      <c r="I30" s="167"/>
      <c r="J30" s="167"/>
      <c r="K30" s="167"/>
      <c r="L30" s="167"/>
      <c r="M30" s="167"/>
      <c r="N30" s="28">
        <v>-11.460271124295033</v>
      </c>
      <c r="O30" s="28">
        <v>-22.415948399591077</v>
      </c>
      <c r="P30" s="28">
        <v>-12.604943795181931</v>
      </c>
      <c r="Q30" s="28">
        <v>-13.698068278890155</v>
      </c>
      <c r="R30" s="28">
        <v>-9.2421771619104014</v>
      </c>
      <c r="S30" s="28">
        <v>-8.2462531316581629</v>
      </c>
      <c r="T30" s="28">
        <v>-6.5256953043076571</v>
      </c>
      <c r="U30" s="28">
        <v>-5.311561543640706</v>
      </c>
      <c r="V30" s="28">
        <v>-3.5000380915380775</v>
      </c>
      <c r="W30" s="28">
        <v>-2.2329742136446744</v>
      </c>
      <c r="X30" s="28">
        <v>-1.3137672082121725</v>
      </c>
      <c r="Y30" s="28">
        <v>-6.3059222465941533E-2</v>
      </c>
      <c r="Z30" s="28">
        <v>18.670348105557796</v>
      </c>
      <c r="AA30" s="28">
        <v>19.517332530518193</v>
      </c>
      <c r="AB30" s="28">
        <v>21.182558367376888</v>
      </c>
      <c r="AC30" s="28">
        <v>21.54301799994812</v>
      </c>
      <c r="AD30" s="43"/>
      <c r="AE30" s="43"/>
      <c r="AF30" s="43"/>
      <c r="AG30" s="43"/>
      <c r="AH30" s="43"/>
    </row>
    <row r="31" spans="1:34" ht="20.100000000000001" customHeight="1" outlineLevel="1" x14ac:dyDescent="0.2">
      <c r="A31" s="23" t="s">
        <v>59</v>
      </c>
      <c r="B31" s="167"/>
      <c r="C31" s="167"/>
      <c r="D31" s="167"/>
      <c r="E31" s="167"/>
      <c r="F31" s="167"/>
      <c r="G31" s="167"/>
      <c r="H31" s="167"/>
      <c r="I31" s="167"/>
      <c r="J31" s="167"/>
      <c r="K31" s="167"/>
      <c r="L31" s="167"/>
      <c r="M31" s="167"/>
      <c r="N31" s="28">
        <v>-9.9175958636213242</v>
      </c>
      <c r="O31" s="28">
        <v>-2.4453637895720317</v>
      </c>
      <c r="P31" s="28">
        <v>20.265583741868483</v>
      </c>
      <c r="Q31" s="28">
        <v>36.211953776445824</v>
      </c>
      <c r="R31" s="28">
        <v>27.059776229594505</v>
      </c>
      <c r="S31" s="28">
        <v>23.244611405382329</v>
      </c>
      <c r="T31" s="28">
        <v>20.051886421955373</v>
      </c>
      <c r="U31" s="28">
        <v>19.794676226112507</v>
      </c>
      <c r="V31" s="28">
        <v>18.220843884917965</v>
      </c>
      <c r="W31" s="28">
        <v>16.050470606712029</v>
      </c>
      <c r="X31" s="28">
        <v>14.714458699154738</v>
      </c>
      <c r="Y31" s="28">
        <v>13.855234081059519</v>
      </c>
      <c r="Z31" s="28">
        <v>-2.2832338220335551</v>
      </c>
      <c r="AA31" s="28">
        <v>-1.8634460660995529</v>
      </c>
      <c r="AB31" s="28">
        <v>-12.858771776779964</v>
      </c>
      <c r="AC31" s="28">
        <v>-25.226369832242181</v>
      </c>
      <c r="AD31" s="43"/>
      <c r="AE31" s="43"/>
      <c r="AF31" s="43"/>
      <c r="AG31" s="43"/>
      <c r="AH31" s="43"/>
    </row>
    <row r="32" spans="1:34" ht="20.100000000000001" customHeight="1" outlineLevel="1" x14ac:dyDescent="0.2">
      <c r="A32" s="23" t="s">
        <v>64</v>
      </c>
      <c r="B32" s="167"/>
      <c r="C32" s="167"/>
      <c r="D32" s="167"/>
      <c r="E32" s="167"/>
      <c r="F32" s="167"/>
      <c r="G32" s="167"/>
      <c r="H32" s="167"/>
      <c r="I32" s="167"/>
      <c r="J32" s="167"/>
      <c r="K32" s="167"/>
      <c r="L32" s="167"/>
      <c r="M32" s="167"/>
      <c r="N32" s="28">
        <v>51.512249870062881</v>
      </c>
      <c r="O32" s="28">
        <v>30.791007905171593</v>
      </c>
      <c r="P32" s="28">
        <v>28.404319673472695</v>
      </c>
      <c r="Q32" s="28">
        <v>19.700400145749811</v>
      </c>
      <c r="R32" s="28">
        <v>20.618670704766526</v>
      </c>
      <c r="S32" s="28">
        <v>16.979199568861933</v>
      </c>
      <c r="T32" s="28">
        <v>16.254013893479794</v>
      </c>
      <c r="U32" s="28">
        <v>9.8787809081410174</v>
      </c>
      <c r="V32" s="28">
        <v>4.5195512040460395</v>
      </c>
      <c r="W32" s="28">
        <v>3.6575791901133208</v>
      </c>
      <c r="X32" s="28">
        <v>3.445355568589878</v>
      </c>
      <c r="Y32" s="28">
        <v>6.821689029572636</v>
      </c>
      <c r="Z32" s="28">
        <v>9.7026496902698653</v>
      </c>
      <c r="AA32" s="28">
        <v>0.14180510656383691</v>
      </c>
      <c r="AB32" s="28">
        <v>-2.8292087733693414</v>
      </c>
      <c r="AC32" s="28">
        <v>-4.9323921305102898</v>
      </c>
      <c r="AD32" s="43"/>
      <c r="AE32" s="43"/>
      <c r="AF32" s="43"/>
      <c r="AG32" s="43"/>
      <c r="AH32" s="43"/>
    </row>
    <row r="33" spans="1:34" s="45" customFormat="1" ht="20.100000000000001" customHeight="1" x14ac:dyDescent="0.25">
      <c r="A33" s="26" t="s">
        <v>11</v>
      </c>
      <c r="B33" s="170">
        <v>7.688686862592343</v>
      </c>
      <c r="C33" s="170">
        <v>7.9840620071958437</v>
      </c>
      <c r="D33" s="170">
        <v>4.1390697738840112</v>
      </c>
      <c r="E33" s="170">
        <v>6.7692782793874864</v>
      </c>
      <c r="F33" s="170">
        <v>6.0936164337211753</v>
      </c>
      <c r="G33" s="170">
        <v>4.6520041297293373</v>
      </c>
      <c r="H33" s="170">
        <v>5.5878249244635247</v>
      </c>
      <c r="I33" s="170">
        <v>5.2218511495724425</v>
      </c>
      <c r="J33" s="170">
        <v>5.0687978689521804</v>
      </c>
      <c r="K33" s="170">
        <v>5.4582238956617983</v>
      </c>
      <c r="L33" s="170">
        <v>5.2921138642503225</v>
      </c>
      <c r="M33" s="170">
        <v>5.2554106846160566</v>
      </c>
      <c r="N33" s="171">
        <v>3.7663979658550777</v>
      </c>
      <c r="O33" s="171">
        <v>3.7862863111871046</v>
      </c>
      <c r="P33" s="171">
        <v>4.2136368781481677</v>
      </c>
      <c r="Q33" s="171">
        <v>2.9338882456195434</v>
      </c>
      <c r="R33" s="171">
        <v>2.6507710306170105</v>
      </c>
      <c r="S33" s="171">
        <v>3.3837945465060111</v>
      </c>
      <c r="T33" s="171">
        <v>3.5611025960380536</v>
      </c>
      <c r="U33" s="171">
        <v>3.3359234254867722</v>
      </c>
      <c r="V33" s="171">
        <v>3.8504187399064005</v>
      </c>
      <c r="W33" s="171">
        <v>3.6788496858318216</v>
      </c>
      <c r="X33" s="171">
        <v>3.4572690353043742</v>
      </c>
      <c r="Y33" s="171">
        <v>3.438363061794603</v>
      </c>
      <c r="Z33" s="171">
        <v>3.4205804946277611</v>
      </c>
      <c r="AA33" s="171">
        <v>0.79479279454230867</v>
      </c>
      <c r="AB33" s="171">
        <v>0.25418839946707761</v>
      </c>
      <c r="AC33" s="171">
        <v>2.6826407408329653</v>
      </c>
      <c r="AD33" s="86"/>
      <c r="AE33" s="86"/>
      <c r="AF33" s="86"/>
      <c r="AG33" s="86"/>
      <c r="AH33" s="86"/>
    </row>
    <row r="34" spans="1:34" ht="20.100000000000001" customHeight="1" outlineLevel="1" x14ac:dyDescent="0.2">
      <c r="A34" s="23" t="s">
        <v>57</v>
      </c>
      <c r="B34" s="167"/>
      <c r="C34" s="167"/>
      <c r="D34" s="167"/>
      <c r="E34" s="167"/>
      <c r="F34" s="167"/>
      <c r="G34" s="167"/>
      <c r="H34" s="167"/>
      <c r="I34" s="167"/>
      <c r="J34" s="167"/>
      <c r="K34" s="167"/>
      <c r="L34" s="167"/>
      <c r="M34" s="167"/>
      <c r="N34" s="28">
        <v>3.7819133090488504</v>
      </c>
      <c r="O34" s="28">
        <v>3.9252121154550945</v>
      </c>
      <c r="P34" s="28">
        <v>3.9905375385817279</v>
      </c>
      <c r="Q34" s="28">
        <v>2.9267760015305169</v>
      </c>
      <c r="R34" s="28">
        <v>3.1392625029543586</v>
      </c>
      <c r="S34" s="28">
        <v>3.9839033613639594</v>
      </c>
      <c r="T34" s="28">
        <v>3.8243643615568392</v>
      </c>
      <c r="U34" s="28">
        <v>3.9499586760245973</v>
      </c>
      <c r="V34" s="28">
        <v>3.8187613152352013</v>
      </c>
      <c r="W34" s="28">
        <v>3.6224002372657145</v>
      </c>
      <c r="X34" s="28">
        <v>3.4377443355582957</v>
      </c>
      <c r="Y34" s="28">
        <v>3.6734632077993115</v>
      </c>
      <c r="Z34" s="28">
        <v>4.0231252105249755</v>
      </c>
      <c r="AA34" s="28">
        <v>-1.6103162051917348</v>
      </c>
      <c r="AB34" s="28">
        <v>-1.147287377824534</v>
      </c>
      <c r="AC34" s="28">
        <v>1.1072971236891589</v>
      </c>
      <c r="AD34" s="43"/>
      <c r="AE34" s="43"/>
      <c r="AF34" s="43"/>
      <c r="AG34" s="43"/>
      <c r="AH34" s="43"/>
    </row>
    <row r="35" spans="1:34" ht="20.100000000000001" customHeight="1" outlineLevel="1" x14ac:dyDescent="0.2">
      <c r="A35" s="23" t="s">
        <v>58</v>
      </c>
      <c r="B35" s="167"/>
      <c r="C35" s="167"/>
      <c r="D35" s="167"/>
      <c r="E35" s="167"/>
      <c r="F35" s="167"/>
      <c r="G35" s="167"/>
      <c r="H35" s="167"/>
      <c r="I35" s="167"/>
      <c r="J35" s="167"/>
      <c r="K35" s="167"/>
      <c r="L35" s="167"/>
      <c r="M35" s="167"/>
      <c r="N35" s="28">
        <v>2.7822164843281625</v>
      </c>
      <c r="O35" s="28">
        <v>0.77876282490561688</v>
      </c>
      <c r="P35" s="28">
        <v>3.0496800342725643</v>
      </c>
      <c r="Q35" s="28">
        <v>2.1680940905729376</v>
      </c>
      <c r="R35" s="28">
        <v>1.4315456730595368</v>
      </c>
      <c r="S35" s="28">
        <v>1.4333623213309925</v>
      </c>
      <c r="T35" s="28">
        <v>2.5699520209916282</v>
      </c>
      <c r="U35" s="28">
        <v>1.0971592564083779</v>
      </c>
      <c r="V35" s="28">
        <v>3.1908818002902755</v>
      </c>
      <c r="W35" s="28">
        <v>3.454221534048421</v>
      </c>
      <c r="X35" s="28">
        <v>3.6867347801813501</v>
      </c>
      <c r="Y35" s="28">
        <v>4.1890257513472573</v>
      </c>
      <c r="Z35" s="28">
        <v>2.6022184279238014</v>
      </c>
      <c r="AA35" s="28">
        <v>4.7261454628827266</v>
      </c>
      <c r="AB35" s="28">
        <v>3.7680394708754061</v>
      </c>
      <c r="AC35" s="28">
        <v>6.3516283610268989</v>
      </c>
      <c r="AD35" s="43"/>
      <c r="AE35" s="43"/>
      <c r="AF35" s="43"/>
      <c r="AG35" s="43"/>
      <c r="AH35" s="43"/>
    </row>
    <row r="36" spans="1:34" ht="20.100000000000001" customHeight="1" outlineLevel="1" x14ac:dyDescent="0.2">
      <c r="A36" s="23" t="s">
        <v>59</v>
      </c>
      <c r="B36" s="167"/>
      <c r="C36" s="167"/>
      <c r="D36" s="167"/>
      <c r="E36" s="167"/>
      <c r="F36" s="167"/>
      <c r="G36" s="167"/>
      <c r="H36" s="167"/>
      <c r="I36" s="167"/>
      <c r="J36" s="167"/>
      <c r="K36" s="167"/>
      <c r="L36" s="167"/>
      <c r="M36" s="167"/>
      <c r="N36" s="28">
        <v>12.431508588450191</v>
      </c>
      <c r="O36" s="28">
        <v>11.652240441927907</v>
      </c>
      <c r="P36" s="28">
        <v>13.881976860855994</v>
      </c>
      <c r="Q36" s="28">
        <v>11.372536031999879</v>
      </c>
      <c r="R36" s="28">
        <v>9.4023201620674524</v>
      </c>
      <c r="S36" s="28">
        <v>9.7865136583147425</v>
      </c>
      <c r="T36" s="28">
        <v>9.0402550460927422</v>
      </c>
      <c r="U36" s="28">
        <v>6.2934504381364356</v>
      </c>
      <c r="V36" s="28">
        <v>8.0176825580791835</v>
      </c>
      <c r="W36" s="28">
        <v>6.9279026654412954</v>
      </c>
      <c r="X36" s="28">
        <v>5.6255481879572891</v>
      </c>
      <c r="Y36" s="28">
        <v>5.0670398227129976</v>
      </c>
      <c r="Z36" s="28">
        <v>0.22790539122301626</v>
      </c>
      <c r="AA36" s="28">
        <v>-11.051655058487956</v>
      </c>
      <c r="AB36" s="28">
        <v>-13.529533149774929</v>
      </c>
      <c r="AC36" s="28">
        <v>-8.1718611499105798</v>
      </c>
      <c r="AD36" s="43"/>
      <c r="AE36" s="43"/>
      <c r="AF36" s="43"/>
      <c r="AG36" s="43"/>
      <c r="AH36" s="43"/>
    </row>
    <row r="37" spans="1:34" ht="20.100000000000001" customHeight="1" outlineLevel="1" x14ac:dyDescent="0.2">
      <c r="A37" s="23" t="s">
        <v>64</v>
      </c>
      <c r="B37" s="167"/>
      <c r="C37" s="167"/>
      <c r="D37" s="167"/>
      <c r="E37" s="167"/>
      <c r="F37" s="167"/>
      <c r="G37" s="167"/>
      <c r="H37" s="167"/>
      <c r="I37" s="167"/>
      <c r="J37" s="167"/>
      <c r="K37" s="167"/>
      <c r="L37" s="167"/>
      <c r="M37" s="167"/>
      <c r="N37" s="28">
        <v>5.4331337060753953</v>
      </c>
      <c r="O37" s="28">
        <v>11.065609346500139</v>
      </c>
      <c r="P37" s="28">
        <v>8.4764945881805822</v>
      </c>
      <c r="Q37" s="28">
        <v>4.0218441786134731</v>
      </c>
      <c r="R37" s="28">
        <v>0.61687309318027639</v>
      </c>
      <c r="S37" s="28">
        <v>2.4928367259439042</v>
      </c>
      <c r="T37" s="28">
        <v>3.166325877881047</v>
      </c>
      <c r="U37" s="28">
        <v>3.7043372973644044</v>
      </c>
      <c r="V37" s="28">
        <v>5.4760901794063841</v>
      </c>
      <c r="W37" s="28">
        <v>4.3943856672744079</v>
      </c>
      <c r="X37" s="28">
        <v>2.6842017176752111</v>
      </c>
      <c r="Y37" s="28">
        <v>-1.0870147957687384</v>
      </c>
      <c r="Z37" s="28">
        <v>0.28360935307745005</v>
      </c>
      <c r="AA37" s="28">
        <v>15.502215557632301</v>
      </c>
      <c r="AB37" s="28">
        <v>5.5836956831052103</v>
      </c>
      <c r="AC37" s="28">
        <v>8.7165947561935795</v>
      </c>
      <c r="AD37" s="43"/>
      <c r="AE37" s="43"/>
      <c r="AF37" s="43"/>
      <c r="AG37" s="43"/>
      <c r="AH37" s="43"/>
    </row>
    <row r="38" spans="1:34" s="45" customFormat="1" ht="20.100000000000001" customHeight="1" x14ac:dyDescent="0.25">
      <c r="A38" s="26" t="s">
        <v>4</v>
      </c>
      <c r="B38" s="170">
        <v>6.8164143686429579</v>
      </c>
      <c r="C38" s="170">
        <v>7.2034696490199606</v>
      </c>
      <c r="D38" s="170">
        <v>2.9220050203002761</v>
      </c>
      <c r="E38" s="170">
        <v>6.085147539928256</v>
      </c>
      <c r="F38" s="170">
        <v>5.3858997712586234</v>
      </c>
      <c r="G38" s="170">
        <v>4.3403037587956739</v>
      </c>
      <c r="H38" s="170">
        <v>5.2465700425189814</v>
      </c>
      <c r="I38" s="170">
        <v>5.0986659856159546</v>
      </c>
      <c r="J38" s="170">
        <v>5.0647882953989614</v>
      </c>
      <c r="K38" s="170">
        <v>5.3246040624730808</v>
      </c>
      <c r="L38" s="170">
        <v>5.180534945754907</v>
      </c>
      <c r="M38" s="170">
        <v>5.1975893322780058</v>
      </c>
      <c r="N38" s="171">
        <v>3.4575830687463989</v>
      </c>
      <c r="O38" s="171">
        <v>3.7666329537865502</v>
      </c>
      <c r="P38" s="171">
        <v>6.1463010493893586</v>
      </c>
      <c r="Q38" s="171">
        <v>4.4888907428417451</v>
      </c>
      <c r="R38" s="171">
        <v>3.9973145217104378</v>
      </c>
      <c r="S38" s="171">
        <v>4.4669086726830134</v>
      </c>
      <c r="T38" s="171">
        <v>4.0064289851569335</v>
      </c>
      <c r="U38" s="171">
        <v>3.4490636846009113</v>
      </c>
      <c r="V38" s="171">
        <v>3.9562463086261261</v>
      </c>
      <c r="W38" s="171">
        <v>3.7033107321022505</v>
      </c>
      <c r="X38" s="171">
        <v>3.5272620463618405</v>
      </c>
      <c r="Y38" s="171">
        <v>3.6782065883643984</v>
      </c>
      <c r="Z38" s="171">
        <v>1.3994833810406493</v>
      </c>
      <c r="AA38" s="171">
        <v>1.2466385268708027</v>
      </c>
      <c r="AB38" s="171">
        <v>2.7501719667436717</v>
      </c>
      <c r="AC38" s="171">
        <v>2.4117795337267944</v>
      </c>
      <c r="AD38" s="86"/>
      <c r="AE38" s="86"/>
      <c r="AF38" s="86"/>
      <c r="AG38" s="86"/>
      <c r="AH38" s="86"/>
    </row>
    <row r="39" spans="1:34" ht="20.100000000000001" customHeight="1" outlineLevel="1" x14ac:dyDescent="0.2">
      <c r="A39" s="23" t="s">
        <v>57</v>
      </c>
      <c r="B39" s="167"/>
      <c r="C39" s="167"/>
      <c r="D39" s="167"/>
      <c r="E39" s="167"/>
      <c r="F39" s="167"/>
      <c r="G39" s="167"/>
      <c r="H39" s="167"/>
      <c r="I39" s="167"/>
      <c r="J39" s="167"/>
      <c r="K39" s="167"/>
      <c r="L39" s="167"/>
      <c r="M39" s="167"/>
      <c r="N39" s="28">
        <v>4.0103462943056405</v>
      </c>
      <c r="O39" s="28">
        <v>2.7807995323683201</v>
      </c>
      <c r="P39" s="28">
        <v>4.9214675845796014</v>
      </c>
      <c r="Q39" s="28">
        <v>3.6387748843281948</v>
      </c>
      <c r="R39" s="28">
        <v>3.4274810149803439</v>
      </c>
      <c r="S39" s="28">
        <v>4.1781938032828547</v>
      </c>
      <c r="T39" s="28">
        <v>4.1490088768820703</v>
      </c>
      <c r="U39" s="28">
        <v>3.7635177505313573</v>
      </c>
      <c r="V39" s="28">
        <v>4.0533297750696295</v>
      </c>
      <c r="W39" s="28">
        <v>3.8338625450200881</v>
      </c>
      <c r="X39" s="28">
        <v>3.4991489126379496</v>
      </c>
      <c r="Y39" s="28">
        <v>3.7168642034322232</v>
      </c>
      <c r="Z39" s="28">
        <v>1.2052719647912793</v>
      </c>
      <c r="AA39" s="28">
        <v>1.5371985840590716</v>
      </c>
      <c r="AB39" s="28">
        <v>2.9399367138463686</v>
      </c>
      <c r="AC39" s="28">
        <v>2.3994790671122499</v>
      </c>
      <c r="AD39" s="43"/>
      <c r="AE39" s="43"/>
      <c r="AF39" s="43"/>
      <c r="AG39" s="43"/>
      <c r="AH39" s="43"/>
    </row>
    <row r="40" spans="1:34" ht="20.100000000000001" customHeight="1" outlineLevel="1" x14ac:dyDescent="0.2">
      <c r="A40" s="23" t="s">
        <v>58</v>
      </c>
      <c r="B40" s="167"/>
      <c r="C40" s="167"/>
      <c r="D40" s="167"/>
      <c r="E40" s="167"/>
      <c r="F40" s="167"/>
      <c r="G40" s="167"/>
      <c r="H40" s="167"/>
      <c r="I40" s="167"/>
      <c r="J40" s="167"/>
      <c r="K40" s="167"/>
      <c r="L40" s="167"/>
      <c r="M40" s="167"/>
      <c r="N40" s="28">
        <v>3.0927059320599715</v>
      </c>
      <c r="O40" s="28">
        <v>2.5240228000986775</v>
      </c>
      <c r="P40" s="28">
        <v>4.5769105027256805</v>
      </c>
      <c r="Q40" s="28">
        <v>3.0849961324429223</v>
      </c>
      <c r="R40" s="28">
        <v>2.3554590442321306</v>
      </c>
      <c r="S40" s="28">
        <v>2.2771528219996542</v>
      </c>
      <c r="T40" s="28">
        <v>1.7317159917054952</v>
      </c>
      <c r="U40" s="28">
        <v>1.3383262403465888</v>
      </c>
      <c r="V40" s="28">
        <v>1.8460748157400053</v>
      </c>
      <c r="W40" s="28">
        <v>1.9927043473677188</v>
      </c>
      <c r="X40" s="28">
        <v>2.0522804084610611</v>
      </c>
      <c r="Y40" s="28">
        <v>2.5111437143563329</v>
      </c>
      <c r="Z40" s="28">
        <v>2.45945821495995</v>
      </c>
      <c r="AA40" s="28">
        <v>3.1853001657015954</v>
      </c>
      <c r="AB40" s="28">
        <v>4.9645674489222333</v>
      </c>
      <c r="AC40" s="28">
        <v>4.9909831723942348</v>
      </c>
      <c r="AD40" s="43"/>
      <c r="AE40" s="43"/>
      <c r="AF40" s="43"/>
      <c r="AG40" s="43"/>
      <c r="AH40" s="43"/>
    </row>
    <row r="41" spans="1:34" ht="20.100000000000001" customHeight="1" outlineLevel="1" x14ac:dyDescent="0.2">
      <c r="A41" s="23" t="s">
        <v>59</v>
      </c>
      <c r="B41" s="167"/>
      <c r="C41" s="167"/>
      <c r="D41" s="167"/>
      <c r="E41" s="167"/>
      <c r="F41" s="167"/>
      <c r="G41" s="167"/>
      <c r="H41" s="167"/>
      <c r="I41" s="167"/>
      <c r="J41" s="167"/>
      <c r="K41" s="167"/>
      <c r="L41" s="167"/>
      <c r="M41" s="167"/>
      <c r="N41" s="28">
        <v>488.26174868537885</v>
      </c>
      <c r="O41" s="28">
        <v>454.97376134145429</v>
      </c>
      <c r="P41" s="28">
        <v>546.48226800452949</v>
      </c>
      <c r="Q41" s="28">
        <v>229.19908818881649</v>
      </c>
      <c r="R41" s="28">
        <v>158.23222476011929</v>
      </c>
      <c r="S41" s="28">
        <v>126.53561885688508</v>
      </c>
      <c r="T41" s="28">
        <v>107.59323342035539</v>
      </c>
      <c r="U41" s="28">
        <v>94.912522145777274</v>
      </c>
      <c r="V41" s="28">
        <v>80.979367852477353</v>
      </c>
      <c r="W41" s="28">
        <v>68.820655795273751</v>
      </c>
      <c r="X41" s="28">
        <v>61.02200454497337</v>
      </c>
      <c r="Y41" s="28">
        <v>56.551807120677395</v>
      </c>
      <c r="Z41" s="28">
        <v>15.089000347203386</v>
      </c>
      <c r="AA41" s="28">
        <v>13.405345002747334</v>
      </c>
      <c r="AB41" s="28">
        <v>15.782538975476889</v>
      </c>
      <c r="AC41" s="28">
        <v>16.512865425458546</v>
      </c>
      <c r="AD41" s="43"/>
      <c r="AE41" s="43"/>
      <c r="AF41" s="43"/>
      <c r="AG41" s="43"/>
      <c r="AH41" s="43"/>
    </row>
    <row r="42" spans="1:34" ht="20.100000000000001" customHeight="1" outlineLevel="1" x14ac:dyDescent="0.2">
      <c r="A42" s="23" t="s">
        <v>64</v>
      </c>
      <c r="B42" s="167"/>
      <c r="C42" s="167"/>
      <c r="D42" s="167"/>
      <c r="E42" s="167"/>
      <c r="F42" s="167"/>
      <c r="G42" s="167"/>
      <c r="H42" s="167"/>
      <c r="I42" s="167"/>
      <c r="J42" s="167"/>
      <c r="K42" s="167"/>
      <c r="L42" s="167"/>
      <c r="M42" s="167"/>
      <c r="N42" s="28">
        <v>-5.0080994263688821</v>
      </c>
      <c r="O42" s="28">
        <v>8.1854556280725586</v>
      </c>
      <c r="P42" s="28">
        <v>12.606956933263966</v>
      </c>
      <c r="Q42" s="28">
        <v>8.9387412295441262</v>
      </c>
      <c r="R42" s="28">
        <v>7.2485346841718341</v>
      </c>
      <c r="S42" s="28">
        <v>7.0066504010520365</v>
      </c>
      <c r="T42" s="28">
        <v>3.8189111128907527</v>
      </c>
      <c r="U42" s="28">
        <v>1.9348734513763854</v>
      </c>
      <c r="V42" s="28">
        <v>4.3307614478007714</v>
      </c>
      <c r="W42" s="28">
        <v>3.3547135284749343</v>
      </c>
      <c r="X42" s="28">
        <v>4.1121623758039076</v>
      </c>
      <c r="Y42" s="28">
        <v>3.3121459127425914</v>
      </c>
      <c r="Z42" s="28">
        <v>-5.5949915760133681E-2</v>
      </c>
      <c r="AA42" s="28">
        <v>-4.933405242580613</v>
      </c>
      <c r="AB42" s="28">
        <v>-3.1799206338614976</v>
      </c>
      <c r="AC42" s="28">
        <v>-3.0070308668756049</v>
      </c>
      <c r="AD42" s="43"/>
      <c r="AE42" s="43"/>
      <c r="AF42" s="43"/>
      <c r="AG42" s="43"/>
      <c r="AH42" s="43"/>
    </row>
    <row r="43" spans="1:34" s="45" customFormat="1" ht="20.100000000000001" customHeight="1" x14ac:dyDescent="0.25">
      <c r="A43" s="26" t="s">
        <v>28</v>
      </c>
      <c r="B43" s="170">
        <v>8.5797553116436553</v>
      </c>
      <c r="C43" s="170">
        <v>8.0299190887715479</v>
      </c>
      <c r="D43" s="170">
        <v>4.4331565162890749</v>
      </c>
      <c r="E43" s="170">
        <v>7.2789466659836322</v>
      </c>
      <c r="F43" s="170">
        <v>6.2162851805080326</v>
      </c>
      <c r="G43" s="170">
        <v>4.9534610838440081</v>
      </c>
      <c r="H43" s="170">
        <v>5.4813811849400293</v>
      </c>
      <c r="I43" s="170">
        <v>5.0219223659919257</v>
      </c>
      <c r="J43" s="170">
        <v>5.0997809981030411</v>
      </c>
      <c r="K43" s="170">
        <v>5.3269907682105808</v>
      </c>
      <c r="L43" s="170">
        <v>5.7712914793485792</v>
      </c>
      <c r="M43" s="170">
        <v>5.2738304285605615</v>
      </c>
      <c r="N43" s="171">
        <v>2.574157205014036</v>
      </c>
      <c r="O43" s="171">
        <v>2.2834731784736033</v>
      </c>
      <c r="P43" s="171">
        <v>4.6960791282802816</v>
      </c>
      <c r="Q43" s="171">
        <v>3.0526031887603491</v>
      </c>
      <c r="R43" s="171">
        <v>3.4645101415219548</v>
      </c>
      <c r="S43" s="171">
        <v>4.316572340016875</v>
      </c>
      <c r="T43" s="171">
        <v>4.4396110987335353</v>
      </c>
      <c r="U43" s="171">
        <v>4.4332747973530866</v>
      </c>
      <c r="V43" s="171">
        <v>4.6375723960155133</v>
      </c>
      <c r="W43" s="171">
        <v>4.6588637067012106</v>
      </c>
      <c r="X43" s="171">
        <v>3.7786799849931763</v>
      </c>
      <c r="Y43" s="171">
        <v>4.3069312721560893</v>
      </c>
      <c r="Z43" s="171">
        <v>1.2593762076158932</v>
      </c>
      <c r="AA43" s="171">
        <v>2.8870996217838463</v>
      </c>
      <c r="AB43" s="171">
        <v>3.3223704257537428</v>
      </c>
      <c r="AC43" s="171">
        <v>2.6080148988485043</v>
      </c>
      <c r="AD43" s="86"/>
      <c r="AE43" s="86"/>
      <c r="AF43" s="86"/>
      <c r="AG43" s="86"/>
      <c r="AH43" s="86"/>
    </row>
    <row r="44" spans="1:34" ht="20.100000000000001" customHeight="1" outlineLevel="1" x14ac:dyDescent="0.2">
      <c r="A44" s="23" t="s">
        <v>57</v>
      </c>
      <c r="B44" s="167"/>
      <c r="C44" s="167"/>
      <c r="D44" s="167"/>
      <c r="E44" s="167"/>
      <c r="F44" s="167"/>
      <c r="G44" s="167"/>
      <c r="H44" s="167"/>
      <c r="I44" s="167"/>
      <c r="J44" s="167"/>
      <c r="K44" s="167"/>
      <c r="L44" s="167"/>
      <c r="M44" s="167"/>
      <c r="N44" s="28">
        <v>3.8593066674453778</v>
      </c>
      <c r="O44" s="28">
        <v>2.1416522043403394</v>
      </c>
      <c r="P44" s="28">
        <v>4.3405148442760213</v>
      </c>
      <c r="Q44" s="28">
        <v>3.3998156897081304</v>
      </c>
      <c r="R44" s="28">
        <v>3.5207484099680144</v>
      </c>
      <c r="S44" s="28">
        <v>4.5840606848654488</v>
      </c>
      <c r="T44" s="28">
        <v>5.0079271034440547</v>
      </c>
      <c r="U44" s="28">
        <v>5.0163213982736199</v>
      </c>
      <c r="V44" s="28">
        <v>5.2006870034680865</v>
      </c>
      <c r="W44" s="28">
        <v>4.8521321742133976</v>
      </c>
      <c r="X44" s="28">
        <v>3.8251049979185598</v>
      </c>
      <c r="Y44" s="28">
        <v>4.6555855035492693</v>
      </c>
      <c r="Z44" s="28">
        <v>0.84747193691451428</v>
      </c>
      <c r="AA44" s="28">
        <v>1.2784980231779479</v>
      </c>
      <c r="AB44" s="28">
        <v>2.0112673104550227</v>
      </c>
      <c r="AC44" s="28">
        <v>1.6701001738496355</v>
      </c>
      <c r="AD44" s="43"/>
      <c r="AE44" s="43"/>
      <c r="AF44" s="43"/>
      <c r="AG44" s="43"/>
      <c r="AH44" s="43"/>
    </row>
    <row r="45" spans="1:34" ht="20.100000000000001" customHeight="1" outlineLevel="1" x14ac:dyDescent="0.2">
      <c r="A45" s="23" t="s">
        <v>58</v>
      </c>
      <c r="B45" s="167"/>
      <c r="C45" s="167"/>
      <c r="D45" s="167"/>
      <c r="E45" s="167"/>
      <c r="F45" s="167"/>
      <c r="G45" s="167"/>
      <c r="H45" s="167"/>
      <c r="I45" s="167"/>
      <c r="J45" s="167"/>
      <c r="K45" s="167"/>
      <c r="L45" s="167"/>
      <c r="M45" s="167"/>
      <c r="N45" s="28">
        <v>2.1208061288206901</v>
      </c>
      <c r="O45" s="28">
        <v>0.63560190716906551</v>
      </c>
      <c r="P45" s="28">
        <v>3.0736211354744598</v>
      </c>
      <c r="Q45" s="28">
        <v>2.2262051403444065</v>
      </c>
      <c r="R45" s="28">
        <v>2.1551876258491647</v>
      </c>
      <c r="S45" s="28">
        <v>0.89480858752922521</v>
      </c>
      <c r="T45" s="28">
        <v>-4.6048702908703019E-2</v>
      </c>
      <c r="U45" s="28">
        <v>-0.38828194748955958</v>
      </c>
      <c r="V45" s="28">
        <v>0.57313121322387117</v>
      </c>
      <c r="W45" s="28">
        <v>1.135413195990733</v>
      </c>
      <c r="X45" s="28">
        <v>1.4371285340901796</v>
      </c>
      <c r="Y45" s="28">
        <v>2.1460398390049451</v>
      </c>
      <c r="Z45" s="28">
        <v>3.6576681023748066</v>
      </c>
      <c r="AA45" s="28">
        <v>3.4955147724241713</v>
      </c>
      <c r="AB45" s="28">
        <v>4.9622798341505581</v>
      </c>
      <c r="AC45" s="28">
        <v>5.1884180981542753</v>
      </c>
      <c r="AD45" s="43"/>
      <c r="AE45" s="43"/>
      <c r="AF45" s="43"/>
      <c r="AG45" s="43"/>
      <c r="AH45" s="43"/>
    </row>
    <row r="46" spans="1:34" ht="20.100000000000001" customHeight="1" outlineLevel="1" x14ac:dyDescent="0.2">
      <c r="A46" s="23" t="s">
        <v>59</v>
      </c>
      <c r="B46" s="167"/>
      <c r="C46" s="167"/>
      <c r="D46" s="167"/>
      <c r="E46" s="167"/>
      <c r="F46" s="167"/>
      <c r="G46" s="167"/>
      <c r="H46" s="167"/>
      <c r="I46" s="167"/>
      <c r="J46" s="167"/>
      <c r="K46" s="167"/>
      <c r="L46" s="167"/>
      <c r="M46" s="167"/>
      <c r="N46" s="28">
        <v>5.4081148914828274</v>
      </c>
      <c r="O46" s="28">
        <v>4.4141173665115661</v>
      </c>
      <c r="P46" s="28">
        <v>8.2104299585424094</v>
      </c>
      <c r="Q46" s="28">
        <v>7.4992696564978409</v>
      </c>
      <c r="R46" s="28">
        <v>6.6592428435217661</v>
      </c>
      <c r="S46" s="28">
        <v>6.8071605557469308</v>
      </c>
      <c r="T46" s="28">
        <v>5.9567480394375467</v>
      </c>
      <c r="U46" s="28">
        <v>5.2349745688327696</v>
      </c>
      <c r="V46" s="28">
        <v>4.1183049210781073</v>
      </c>
      <c r="W46" s="28">
        <v>3.7550666430687665</v>
      </c>
      <c r="X46" s="28">
        <v>3.5505255948470387</v>
      </c>
      <c r="Y46" s="28">
        <v>4.2914710362279918</v>
      </c>
      <c r="Z46" s="28">
        <v>2.3138356386649885</v>
      </c>
      <c r="AA46" s="28">
        <v>2.2918279847594047</v>
      </c>
      <c r="AB46" s="28">
        <v>2.6084868415054143</v>
      </c>
      <c r="AC46" s="28">
        <v>0.99905409807798762</v>
      </c>
      <c r="AD46" s="43"/>
      <c r="AE46" s="43"/>
      <c r="AF46" s="43"/>
      <c r="AG46" s="43"/>
      <c r="AH46" s="43"/>
    </row>
    <row r="47" spans="1:34" ht="20.100000000000001" customHeight="1" outlineLevel="1" x14ac:dyDescent="0.2">
      <c r="A47" s="23" t="s">
        <v>64</v>
      </c>
      <c r="B47" s="167"/>
      <c r="C47" s="167"/>
      <c r="D47" s="167"/>
      <c r="E47" s="167"/>
      <c r="F47" s="167"/>
      <c r="G47" s="167"/>
      <c r="H47" s="167"/>
      <c r="I47" s="167"/>
      <c r="J47" s="167"/>
      <c r="K47" s="167"/>
      <c r="L47" s="167"/>
      <c r="M47" s="167"/>
      <c r="N47" s="28">
        <v>-12.575041703709019</v>
      </c>
      <c r="O47" s="28">
        <v>8.0069121668631666</v>
      </c>
      <c r="P47" s="28">
        <v>13.156271767207594</v>
      </c>
      <c r="Q47" s="28">
        <v>0.54684301935090895</v>
      </c>
      <c r="R47" s="28">
        <v>5.6163152306576718</v>
      </c>
      <c r="S47" s="28">
        <v>9.5639693775281405</v>
      </c>
      <c r="T47" s="28">
        <v>9.0976144573985973</v>
      </c>
      <c r="U47" s="28">
        <v>10.08819021390976</v>
      </c>
      <c r="V47" s="28">
        <v>8.570290975713478</v>
      </c>
      <c r="W47" s="28">
        <v>11.685155850499575</v>
      </c>
      <c r="X47" s="28">
        <v>9.2618675284818792</v>
      </c>
      <c r="Y47" s="28">
        <v>5.662760042148701</v>
      </c>
      <c r="Z47" s="28">
        <v>-0.18966659811221129</v>
      </c>
      <c r="AA47" s="28">
        <v>20.153968681256842</v>
      </c>
      <c r="AB47" s="28">
        <v>14.921483996479665</v>
      </c>
      <c r="AC47" s="28">
        <v>7.5501523215601516</v>
      </c>
      <c r="AD47" s="43"/>
      <c r="AE47" s="43"/>
      <c r="AF47" s="43"/>
      <c r="AG47" s="43"/>
      <c r="AH47" s="43"/>
    </row>
    <row r="48" spans="1:34" s="45" customFormat="1" ht="20.100000000000001" customHeight="1" x14ac:dyDescent="0.25">
      <c r="A48" s="26" t="s">
        <v>6</v>
      </c>
      <c r="B48" s="170">
        <v>10.050424661452173</v>
      </c>
      <c r="C48" s="170">
        <v>9.5619354387992281</v>
      </c>
      <c r="D48" s="170">
        <v>3.9974239343736411</v>
      </c>
      <c r="E48" s="170">
        <v>7.2245860174835164</v>
      </c>
      <c r="F48" s="170">
        <v>6.1153333306071831</v>
      </c>
      <c r="G48" s="170">
        <v>4.8393077649721725</v>
      </c>
      <c r="H48" s="170">
        <v>6.1554591264135237</v>
      </c>
      <c r="I48" s="170">
        <v>5.3436130188911335</v>
      </c>
      <c r="J48" s="170">
        <v>5.364156670096869</v>
      </c>
      <c r="K48" s="170">
        <v>5.7225687820002582</v>
      </c>
      <c r="L48" s="170">
        <v>5.5327488420210793</v>
      </c>
      <c r="M48" s="170">
        <v>5.6431879645596226</v>
      </c>
      <c r="N48" s="171">
        <v>4.2985793962274315</v>
      </c>
      <c r="O48" s="171">
        <v>2.6741371288642588</v>
      </c>
      <c r="P48" s="171">
        <v>5.385000049878589</v>
      </c>
      <c r="Q48" s="171">
        <v>3.6602356822142412</v>
      </c>
      <c r="R48" s="171">
        <v>3.5833903168123449</v>
      </c>
      <c r="S48" s="171">
        <v>4.4511826272542248</v>
      </c>
      <c r="T48" s="171">
        <v>4.5719173095372616</v>
      </c>
      <c r="U48" s="171">
        <v>4.4264732029382863</v>
      </c>
      <c r="V48" s="171">
        <v>4.9412687355712421</v>
      </c>
      <c r="W48" s="171">
        <v>4.8177979005598317</v>
      </c>
      <c r="X48" s="171">
        <v>4.5422602376479526</v>
      </c>
      <c r="Y48" s="171">
        <v>4.8174159812458974</v>
      </c>
      <c r="Z48" s="171">
        <v>0.61714342408613154</v>
      </c>
      <c r="AA48" s="171">
        <v>2.4846439604489081</v>
      </c>
      <c r="AB48" s="171">
        <v>4.2020677961889197</v>
      </c>
      <c r="AC48" s="171">
        <v>4.196300302192844</v>
      </c>
      <c r="AD48" s="86"/>
      <c r="AE48" s="86"/>
      <c r="AF48" s="86"/>
      <c r="AG48" s="86"/>
      <c r="AH48" s="86"/>
    </row>
    <row r="49" spans="1:34" ht="20.100000000000001" customHeight="1" outlineLevel="1" x14ac:dyDescent="0.2">
      <c r="A49" s="23" t="s">
        <v>57</v>
      </c>
      <c r="B49" s="167"/>
      <c r="C49" s="167"/>
      <c r="D49" s="167"/>
      <c r="E49" s="167"/>
      <c r="F49" s="167"/>
      <c r="G49" s="167"/>
      <c r="H49" s="167"/>
      <c r="I49" s="167"/>
      <c r="J49" s="167"/>
      <c r="K49" s="167"/>
      <c r="L49" s="167"/>
      <c r="M49" s="167"/>
      <c r="N49" s="28">
        <v>4.7636421219825635</v>
      </c>
      <c r="O49" s="28">
        <v>2.9668109773896041</v>
      </c>
      <c r="P49" s="28">
        <v>5.7157200284585539</v>
      </c>
      <c r="Q49" s="28">
        <v>4.084897302523796</v>
      </c>
      <c r="R49" s="28">
        <v>4.0118077712657172</v>
      </c>
      <c r="S49" s="28">
        <v>5.0685185541107272</v>
      </c>
      <c r="T49" s="28">
        <v>5.5591823806855274</v>
      </c>
      <c r="U49" s="28">
        <v>5.4423513805081756</v>
      </c>
      <c r="V49" s="28">
        <v>6.0042683929804817</v>
      </c>
      <c r="W49" s="28">
        <v>5.7619260851746672</v>
      </c>
      <c r="X49" s="28">
        <v>5.4162170519237893</v>
      </c>
      <c r="Y49" s="28">
        <v>5.6556277442986866</v>
      </c>
      <c r="Z49" s="28">
        <v>1.078644536242068</v>
      </c>
      <c r="AA49" s="28">
        <v>1.7236682901515938</v>
      </c>
      <c r="AB49" s="28">
        <v>3.441900886282057</v>
      </c>
      <c r="AC49" s="28">
        <v>3.1674796764964932</v>
      </c>
      <c r="AD49" s="43"/>
      <c r="AE49" s="43"/>
      <c r="AF49" s="43"/>
      <c r="AG49" s="43"/>
      <c r="AH49" s="43"/>
    </row>
    <row r="50" spans="1:34" ht="20.100000000000001" customHeight="1" outlineLevel="1" x14ac:dyDescent="0.2">
      <c r="A50" s="23" t="s">
        <v>58</v>
      </c>
      <c r="B50" s="167"/>
      <c r="C50" s="167"/>
      <c r="D50" s="167"/>
      <c r="E50" s="167"/>
      <c r="F50" s="167"/>
      <c r="G50" s="167"/>
      <c r="H50" s="167"/>
      <c r="I50" s="167"/>
      <c r="J50" s="167"/>
      <c r="K50" s="167"/>
      <c r="L50" s="167"/>
      <c r="M50" s="167"/>
      <c r="N50" s="28">
        <v>2.1219551818938305</v>
      </c>
      <c r="O50" s="28">
        <v>0.50968857582436244</v>
      </c>
      <c r="P50" s="28">
        <v>3.5730919830893346</v>
      </c>
      <c r="Q50" s="28">
        <v>2.0416367323057765</v>
      </c>
      <c r="R50" s="28">
        <v>2.0731249824455742</v>
      </c>
      <c r="S50" s="28">
        <v>2.6768060934369542</v>
      </c>
      <c r="T50" s="28">
        <v>1.9273544066253461</v>
      </c>
      <c r="U50" s="28">
        <v>1.0655178199164306</v>
      </c>
      <c r="V50" s="28">
        <v>1.2851245977008379</v>
      </c>
      <c r="W50" s="28">
        <v>1.3721891546357845</v>
      </c>
      <c r="X50" s="28">
        <v>1.4093571327716581</v>
      </c>
      <c r="Y50" s="28">
        <v>1.9745229247465301</v>
      </c>
      <c r="Z50" s="28">
        <v>1.2846266900495233</v>
      </c>
      <c r="AA50" s="28">
        <v>1.2414432081712516</v>
      </c>
      <c r="AB50" s="28">
        <v>3.4344907916666068</v>
      </c>
      <c r="AC50" s="28">
        <v>3.5625878286629775</v>
      </c>
      <c r="AD50" s="43"/>
      <c r="AE50" s="43"/>
      <c r="AF50" s="43"/>
      <c r="AG50" s="43"/>
      <c r="AH50" s="43"/>
    </row>
    <row r="51" spans="1:34" ht="20.100000000000001" customHeight="1" outlineLevel="1" x14ac:dyDescent="0.2">
      <c r="A51" s="23" t="s">
        <v>59</v>
      </c>
      <c r="B51" s="167"/>
      <c r="C51" s="167"/>
      <c r="D51" s="167"/>
      <c r="E51" s="167"/>
      <c r="F51" s="167"/>
      <c r="G51" s="167"/>
      <c r="H51" s="167"/>
      <c r="I51" s="167"/>
      <c r="J51" s="167"/>
      <c r="K51" s="167"/>
      <c r="L51" s="167"/>
      <c r="M51" s="167"/>
      <c r="N51" s="28">
        <v>12.085461088197063</v>
      </c>
      <c r="O51" s="28">
        <v>13.483469944107048</v>
      </c>
      <c r="P51" s="28">
        <v>13.252363846497861</v>
      </c>
      <c r="Q51" s="28">
        <v>14.363538758606829</v>
      </c>
      <c r="R51" s="28">
        <v>12.574617570865948</v>
      </c>
      <c r="S51" s="28">
        <v>12.388408759563342</v>
      </c>
      <c r="T51" s="28">
        <v>12.071292881899588</v>
      </c>
      <c r="U51" s="28">
        <v>11.750402592658792</v>
      </c>
      <c r="V51" s="28">
        <v>10.93008505599834</v>
      </c>
      <c r="W51" s="28">
        <v>10.782362092477216</v>
      </c>
      <c r="X51" s="28">
        <v>9.9090106716725543</v>
      </c>
      <c r="Y51" s="28">
        <v>8.8553534514562955</v>
      </c>
      <c r="Z51" s="28">
        <v>2.7233926987094796</v>
      </c>
      <c r="AA51" s="28">
        <v>1.7143461966407108</v>
      </c>
      <c r="AB51" s="28">
        <v>-0.81164391341779707</v>
      </c>
      <c r="AC51" s="28">
        <v>0.75710583389964603</v>
      </c>
      <c r="AD51" s="43"/>
      <c r="AE51" s="43"/>
      <c r="AF51" s="43"/>
      <c r="AG51" s="43"/>
      <c r="AH51" s="43"/>
    </row>
    <row r="52" spans="1:34" ht="20.100000000000001" customHeight="1" outlineLevel="1" x14ac:dyDescent="0.2">
      <c r="A52" s="23" t="s">
        <v>64</v>
      </c>
      <c r="B52" s="167"/>
      <c r="C52" s="167"/>
      <c r="D52" s="167"/>
      <c r="E52" s="167"/>
      <c r="F52" s="167"/>
      <c r="G52" s="167"/>
      <c r="H52" s="167"/>
      <c r="I52" s="167"/>
      <c r="J52" s="167"/>
      <c r="K52" s="167"/>
      <c r="L52" s="167"/>
      <c r="M52" s="167"/>
      <c r="N52" s="28">
        <v>8.0243383989095189</v>
      </c>
      <c r="O52" s="28">
        <v>8.1125689742553657</v>
      </c>
      <c r="P52" s="28">
        <v>8.4239570282471661</v>
      </c>
      <c r="Q52" s="28">
        <v>3.6837483927716295</v>
      </c>
      <c r="R52" s="28">
        <v>3.2476467792941981</v>
      </c>
      <c r="S52" s="28">
        <v>2.7597094613794599</v>
      </c>
      <c r="T52" s="28">
        <v>1.9983155432561632</v>
      </c>
      <c r="U52" s="28">
        <v>5.0483815288820688</v>
      </c>
      <c r="V52" s="28">
        <v>6.6113931161594675</v>
      </c>
      <c r="W52" s="28">
        <v>7.0614701641205757</v>
      </c>
      <c r="X52" s="28">
        <v>6.2920156495305397</v>
      </c>
      <c r="Y52" s="28">
        <v>5.810828615722146</v>
      </c>
      <c r="Z52" s="28">
        <v>-13.66634649976799</v>
      </c>
      <c r="AA52" s="28">
        <v>21.521626626601734</v>
      </c>
      <c r="AB52" s="28">
        <v>20.866653151609427</v>
      </c>
      <c r="AC52" s="28">
        <v>23.435140739481369</v>
      </c>
      <c r="AD52" s="43"/>
      <c r="AE52" s="43"/>
      <c r="AF52" s="43"/>
      <c r="AG52" s="43"/>
      <c r="AH52" s="43"/>
    </row>
    <row r="53" spans="1:34" s="45" customFormat="1" ht="20.100000000000001" customHeight="1" x14ac:dyDescent="0.25">
      <c r="A53" s="26" t="s">
        <v>7</v>
      </c>
      <c r="B53" s="170">
        <v>7.688138202883442</v>
      </c>
      <c r="C53" s="170">
        <v>8.5245006544350623</v>
      </c>
      <c r="D53" s="170">
        <v>3.4598907251804762</v>
      </c>
      <c r="E53" s="170">
        <v>6.8536668812596604</v>
      </c>
      <c r="F53" s="170">
        <v>5.9129675761836058</v>
      </c>
      <c r="G53" s="170">
        <v>5.21203993638456</v>
      </c>
      <c r="H53" s="170">
        <v>5.9060501250559971</v>
      </c>
      <c r="I53" s="170">
        <v>4.83927991690999</v>
      </c>
      <c r="J53" s="170">
        <v>4.409093770179739</v>
      </c>
      <c r="K53" s="170">
        <v>4.2781159174384742</v>
      </c>
      <c r="L53" s="170">
        <v>3.9985916165125297</v>
      </c>
      <c r="M53" s="170">
        <v>5.6933976693540416</v>
      </c>
      <c r="N53" s="171">
        <v>2.8835330417584819</v>
      </c>
      <c r="O53" s="171">
        <v>1.4029128159978939</v>
      </c>
      <c r="P53" s="171">
        <v>3.8664635157825682</v>
      </c>
      <c r="Q53" s="171">
        <v>1.5495040071674548</v>
      </c>
      <c r="R53" s="171">
        <v>2.678541428721982</v>
      </c>
      <c r="S53" s="171">
        <v>2.7154369817698041</v>
      </c>
      <c r="T53" s="171">
        <v>2.5395530757081408</v>
      </c>
      <c r="U53" s="171">
        <v>2.4749129875962645</v>
      </c>
      <c r="V53" s="171">
        <v>3.2285835950101696</v>
      </c>
      <c r="W53" s="171">
        <v>2.6081633943569869</v>
      </c>
      <c r="X53" s="171">
        <v>1.1855477801420435</v>
      </c>
      <c r="Y53" s="171">
        <v>3.6895802637967603</v>
      </c>
      <c r="Z53" s="171">
        <v>0.75858333956297452</v>
      </c>
      <c r="AA53" s="171">
        <v>2.0078690903689793</v>
      </c>
      <c r="AB53" s="171">
        <v>3.7695018320796283</v>
      </c>
      <c r="AC53" s="171">
        <v>3.5510737876335594</v>
      </c>
      <c r="AD53" s="86"/>
      <c r="AE53" s="86"/>
      <c r="AF53" s="86"/>
      <c r="AG53" s="86"/>
      <c r="AH53" s="86"/>
    </row>
    <row r="54" spans="1:34" ht="20.100000000000001" customHeight="1" outlineLevel="1" x14ac:dyDescent="0.2">
      <c r="A54" s="23" t="s">
        <v>57</v>
      </c>
      <c r="B54" s="167"/>
      <c r="C54" s="167"/>
      <c r="D54" s="167"/>
      <c r="E54" s="167"/>
      <c r="F54" s="167"/>
      <c r="G54" s="167"/>
      <c r="H54" s="167"/>
      <c r="I54" s="167"/>
      <c r="J54" s="167"/>
      <c r="K54" s="167"/>
      <c r="L54" s="167"/>
      <c r="M54" s="167"/>
      <c r="N54" s="28">
        <v>3.2823078425281751</v>
      </c>
      <c r="O54" s="28">
        <v>1.6962632470500356</v>
      </c>
      <c r="P54" s="28">
        <v>3.8509639802720566</v>
      </c>
      <c r="Q54" s="28">
        <v>1.8872492330342163</v>
      </c>
      <c r="R54" s="28">
        <v>2.6586568572019647</v>
      </c>
      <c r="S54" s="28">
        <v>2.9676864576626225</v>
      </c>
      <c r="T54" s="28">
        <v>2.90250157858577</v>
      </c>
      <c r="U54" s="28">
        <v>2.7870612573843894</v>
      </c>
      <c r="V54" s="28">
        <v>4.299687072441766</v>
      </c>
      <c r="W54" s="28">
        <v>3.4754245277319025</v>
      </c>
      <c r="X54" s="28">
        <v>1.3719192746610915</v>
      </c>
      <c r="Y54" s="28">
        <v>4.5821276901141861</v>
      </c>
      <c r="Z54" s="28">
        <v>0.47639954640321158</v>
      </c>
      <c r="AA54" s="28">
        <v>0.98480785424626727</v>
      </c>
      <c r="AB54" s="28">
        <v>2.7214129669968634</v>
      </c>
      <c r="AC54" s="28">
        <v>2.4539315211146215</v>
      </c>
      <c r="AD54" s="43"/>
      <c r="AE54" s="43"/>
      <c r="AF54" s="43"/>
      <c r="AG54" s="43"/>
      <c r="AH54" s="43"/>
    </row>
    <row r="55" spans="1:34" ht="20.100000000000001" customHeight="1" outlineLevel="1" x14ac:dyDescent="0.2">
      <c r="A55" s="23" t="s">
        <v>58</v>
      </c>
      <c r="B55" s="167"/>
      <c r="C55" s="167"/>
      <c r="D55" s="167"/>
      <c r="E55" s="167"/>
      <c r="F55" s="167"/>
      <c r="G55" s="167"/>
      <c r="H55" s="167"/>
      <c r="I55" s="167"/>
      <c r="J55" s="167"/>
      <c r="K55" s="167"/>
      <c r="L55" s="167"/>
      <c r="M55" s="167"/>
      <c r="N55" s="28">
        <v>2.3680177354024097</v>
      </c>
      <c r="O55" s="28">
        <v>0.92746772242872078</v>
      </c>
      <c r="P55" s="28">
        <v>3.3582535117698376</v>
      </c>
      <c r="Q55" s="28">
        <v>1.5836480312429664</v>
      </c>
      <c r="R55" s="28">
        <v>2.3811744087254363</v>
      </c>
      <c r="S55" s="28">
        <v>1.6505774887426874</v>
      </c>
      <c r="T55" s="28">
        <v>1.2943507888001757</v>
      </c>
      <c r="U55" s="28">
        <v>0.84340743623412284</v>
      </c>
      <c r="V55" s="28">
        <v>-0.69533690861736819</v>
      </c>
      <c r="W55" s="28">
        <v>-7.1669995644273191E-2</v>
      </c>
      <c r="X55" s="28">
        <v>0.29279052021192514</v>
      </c>
      <c r="Y55" s="28">
        <v>1.146112470698591</v>
      </c>
      <c r="Z55" s="28">
        <v>1.8741117961447484</v>
      </c>
      <c r="AA55" s="28">
        <v>3.4294302224106779</v>
      </c>
      <c r="AB55" s="28">
        <v>5.4484034870395899</v>
      </c>
      <c r="AC55" s="28">
        <v>5.4778435419721108</v>
      </c>
      <c r="AD55" s="43"/>
      <c r="AE55" s="43"/>
      <c r="AF55" s="43"/>
      <c r="AG55" s="43"/>
      <c r="AH55" s="43"/>
    </row>
    <row r="56" spans="1:34" ht="20.100000000000001" customHeight="1" outlineLevel="1" x14ac:dyDescent="0.2">
      <c r="A56" s="23" t="s">
        <v>59</v>
      </c>
      <c r="B56" s="167"/>
      <c r="C56" s="167"/>
      <c r="D56" s="167"/>
      <c r="E56" s="167"/>
      <c r="F56" s="167"/>
      <c r="G56" s="167"/>
      <c r="H56" s="167"/>
      <c r="I56" s="167"/>
      <c r="J56" s="167"/>
      <c r="K56" s="167"/>
      <c r="L56" s="167"/>
      <c r="M56" s="167"/>
      <c r="N56" s="28">
        <v>7.6614565220394564</v>
      </c>
      <c r="O56" s="28">
        <v>6.5893861730068926</v>
      </c>
      <c r="P56" s="28">
        <v>8.7486478769334592</v>
      </c>
      <c r="Q56" s="28">
        <v>6.585469199171647</v>
      </c>
      <c r="R56" s="28">
        <v>4.9513948445518947</v>
      </c>
      <c r="S56" s="28">
        <v>4.5459241510553507</v>
      </c>
      <c r="T56" s="28">
        <v>4.3607740028524455</v>
      </c>
      <c r="U56" s="28">
        <v>3.9822165511392664</v>
      </c>
      <c r="V56" s="28">
        <v>4.6966666273454463</v>
      </c>
      <c r="W56" s="28">
        <v>4.8956264150689162</v>
      </c>
      <c r="X56" s="28">
        <v>4.4897954761708405</v>
      </c>
      <c r="Y56" s="28">
        <v>4.3928107877342963</v>
      </c>
      <c r="Z56" s="28">
        <v>-1.7787501301134918</v>
      </c>
      <c r="AA56" s="28">
        <v>-0.35379265957045875</v>
      </c>
      <c r="AB56" s="28">
        <v>1.4969581094342794</v>
      </c>
      <c r="AC56" s="28">
        <v>1.7282625306724091</v>
      </c>
      <c r="AD56" s="43"/>
      <c r="AE56" s="43"/>
      <c r="AF56" s="43"/>
      <c r="AG56" s="43"/>
      <c r="AH56" s="43"/>
    </row>
    <row r="57" spans="1:34" ht="20.100000000000001" customHeight="1" outlineLevel="1" x14ac:dyDescent="0.2">
      <c r="A57" s="23" t="s">
        <v>64</v>
      </c>
      <c r="B57" s="167"/>
      <c r="C57" s="167"/>
      <c r="D57" s="167"/>
      <c r="E57" s="167"/>
      <c r="F57" s="167"/>
      <c r="G57" s="167"/>
      <c r="H57" s="167"/>
      <c r="I57" s="167"/>
      <c r="J57" s="167"/>
      <c r="K57" s="167"/>
      <c r="L57" s="167"/>
      <c r="M57" s="167"/>
      <c r="N57" s="28">
        <v>-0.68294317437587071</v>
      </c>
      <c r="O57" s="28">
        <v>-0.73815736376974939</v>
      </c>
      <c r="P57" s="28">
        <v>4.7656433362583543</v>
      </c>
      <c r="Q57" s="28">
        <v>-2.4263472334133867</v>
      </c>
      <c r="R57" s="28">
        <v>3.3876953213525289</v>
      </c>
      <c r="S57" s="28">
        <v>3.3763313166337738</v>
      </c>
      <c r="T57" s="28">
        <v>2.7644849444906217</v>
      </c>
      <c r="U57" s="28">
        <v>4.4575040543380346</v>
      </c>
      <c r="V57" s="28">
        <v>5.7813693546507494</v>
      </c>
      <c r="W57" s="28">
        <v>2.7575147336701056</v>
      </c>
      <c r="X57" s="28">
        <v>1.6900374738176647</v>
      </c>
      <c r="Y57" s="28">
        <v>3.4517731115779076</v>
      </c>
      <c r="Z57" s="28">
        <v>0.24107249657237456</v>
      </c>
      <c r="AA57" s="28">
        <v>7.683804321975936</v>
      </c>
      <c r="AB57" s="28">
        <v>8.7350093196276415</v>
      </c>
      <c r="AC57" s="28">
        <v>8.135840964760078</v>
      </c>
      <c r="AD57" s="43"/>
      <c r="AE57" s="43"/>
      <c r="AF57" s="43"/>
      <c r="AG57" s="43"/>
      <c r="AH57" s="43"/>
    </row>
    <row r="58" spans="1:34" s="45" customFormat="1" ht="20.100000000000001" customHeight="1" x14ac:dyDescent="0.25">
      <c r="A58" s="26" t="s">
        <v>2</v>
      </c>
      <c r="B58" s="170">
        <v>7.0323115670038989</v>
      </c>
      <c r="C58" s="170">
        <v>7.2757548872208897</v>
      </c>
      <c r="D58" s="170">
        <v>2.0290666347999582</v>
      </c>
      <c r="E58" s="170">
        <v>5.5579118981567133</v>
      </c>
      <c r="F58" s="170">
        <v>4.682839543953186</v>
      </c>
      <c r="G58" s="170">
        <v>5.3208860716868394</v>
      </c>
      <c r="H58" s="170">
        <v>4.52524936695478</v>
      </c>
      <c r="I58" s="170">
        <v>3.9036044812220663</v>
      </c>
      <c r="J58" s="170">
        <v>3.8715944251840049</v>
      </c>
      <c r="K58" s="170">
        <v>4.2268486954709887</v>
      </c>
      <c r="L58" s="170">
        <v>4.0031193593904533</v>
      </c>
      <c r="M58" s="170">
        <v>4.3180214378270918</v>
      </c>
      <c r="N58" s="171">
        <v>3.4504804922156023</v>
      </c>
      <c r="O58" s="171">
        <v>2.0870458341483067</v>
      </c>
      <c r="P58" s="171">
        <v>4.1338403216259776</v>
      </c>
      <c r="Q58" s="171">
        <v>2.8685435403530821</v>
      </c>
      <c r="R58" s="171">
        <v>2.3712427340536673</v>
      </c>
      <c r="S58" s="171">
        <v>2.9229559683148461</v>
      </c>
      <c r="T58" s="171">
        <v>3.7272800221899534</v>
      </c>
      <c r="U58" s="171">
        <v>3.4353755664233945</v>
      </c>
      <c r="V58" s="171">
        <v>3.7222597396730155</v>
      </c>
      <c r="W58" s="171">
        <v>3.9150109744525357</v>
      </c>
      <c r="X58" s="171">
        <v>3.9130872179161011</v>
      </c>
      <c r="Y58" s="171">
        <v>4.059816620800401</v>
      </c>
      <c r="Z58" s="171">
        <v>1.0241923215823723</v>
      </c>
      <c r="AA58" s="171">
        <v>1.4756123435564206</v>
      </c>
      <c r="AB58" s="171">
        <v>4.1056932971808653</v>
      </c>
      <c r="AC58" s="171">
        <v>3.0810976336782767</v>
      </c>
      <c r="AD58" s="86"/>
      <c r="AE58" s="86"/>
      <c r="AF58" s="86"/>
      <c r="AG58" s="86"/>
      <c r="AH58" s="86"/>
    </row>
    <row r="59" spans="1:34" ht="20.100000000000001" customHeight="1" outlineLevel="1" x14ac:dyDescent="0.2">
      <c r="A59" s="23" t="s">
        <v>57</v>
      </c>
      <c r="B59" s="167"/>
      <c r="C59" s="167"/>
      <c r="D59" s="167"/>
      <c r="E59" s="167"/>
      <c r="F59" s="167"/>
      <c r="G59" s="167"/>
      <c r="H59" s="167"/>
      <c r="I59" s="167"/>
      <c r="J59" s="167"/>
      <c r="K59" s="167"/>
      <c r="L59" s="167"/>
      <c r="M59" s="167"/>
      <c r="N59" s="28">
        <v>3.655507140603282</v>
      </c>
      <c r="O59" s="28">
        <v>1.9439764850413845</v>
      </c>
      <c r="P59" s="28">
        <v>5.8202581254000538</v>
      </c>
      <c r="Q59" s="28">
        <v>3.1754339936748663</v>
      </c>
      <c r="R59" s="28">
        <v>2.7878612288629578</v>
      </c>
      <c r="S59" s="28">
        <v>4.1694277599576903</v>
      </c>
      <c r="T59" s="28">
        <v>5.3286387326901199</v>
      </c>
      <c r="U59" s="28">
        <v>5.2851934062477124</v>
      </c>
      <c r="V59" s="28">
        <v>5.9547750508146216</v>
      </c>
      <c r="W59" s="28">
        <v>5.7298741145762015</v>
      </c>
      <c r="X59" s="28">
        <v>5.847821081042138</v>
      </c>
      <c r="Y59" s="28">
        <v>5.6784608938456742</v>
      </c>
      <c r="Z59" s="28">
        <v>0.51568857949639957</v>
      </c>
      <c r="AA59" s="28">
        <v>1.4320529563649196</v>
      </c>
      <c r="AB59" s="28">
        <v>4.898842963107084</v>
      </c>
      <c r="AC59" s="28">
        <v>2.760994504883219</v>
      </c>
      <c r="AD59" s="43"/>
      <c r="AE59" s="43"/>
      <c r="AF59" s="43"/>
      <c r="AG59" s="43"/>
      <c r="AH59" s="43"/>
    </row>
    <row r="60" spans="1:34" ht="20.100000000000001" customHeight="1" outlineLevel="1" x14ac:dyDescent="0.2">
      <c r="A60" s="23" t="s">
        <v>58</v>
      </c>
      <c r="B60" s="167"/>
      <c r="C60" s="167"/>
      <c r="D60" s="167"/>
      <c r="E60" s="167"/>
      <c r="F60" s="167"/>
      <c r="G60" s="167"/>
      <c r="H60" s="167"/>
      <c r="I60" s="167"/>
      <c r="J60" s="167"/>
      <c r="K60" s="167"/>
      <c r="L60" s="167"/>
      <c r="M60" s="167"/>
      <c r="N60" s="28">
        <v>3.1789353230156223</v>
      </c>
      <c r="O60" s="28">
        <v>2.0934404167541301</v>
      </c>
      <c r="P60" s="28">
        <v>1.7020552821143076</v>
      </c>
      <c r="Q60" s="28">
        <v>2.9093883823866395</v>
      </c>
      <c r="R60" s="28">
        <v>2.2311905643791277</v>
      </c>
      <c r="S60" s="28">
        <v>0.97881664871850904</v>
      </c>
      <c r="T60" s="28">
        <v>1.167571911721248</v>
      </c>
      <c r="U60" s="28">
        <v>0.29225646726593862</v>
      </c>
      <c r="V60" s="28">
        <v>-2.9786105451006288E-2</v>
      </c>
      <c r="W60" s="28">
        <v>0.86245361113652685</v>
      </c>
      <c r="X60" s="28">
        <v>0.58155552364993368</v>
      </c>
      <c r="Y60" s="28">
        <v>1.5220491445159554</v>
      </c>
      <c r="Z60" s="28">
        <v>2.0715150742558479</v>
      </c>
      <c r="AA60" s="28">
        <v>2.6716069952576245</v>
      </c>
      <c r="AB60" s="28">
        <v>3.2169994766654773</v>
      </c>
      <c r="AC60" s="28">
        <v>4.8942613509512238</v>
      </c>
      <c r="AD60" s="43"/>
      <c r="AE60" s="43"/>
      <c r="AF60" s="43"/>
      <c r="AG60" s="43"/>
      <c r="AH60" s="43"/>
    </row>
    <row r="61" spans="1:34" ht="20.100000000000001" customHeight="1" outlineLevel="1" x14ac:dyDescent="0.2">
      <c r="A61" s="23" t="s">
        <v>59</v>
      </c>
      <c r="B61" s="167"/>
      <c r="C61" s="167"/>
      <c r="D61" s="167"/>
      <c r="E61" s="167"/>
      <c r="F61" s="167"/>
      <c r="G61" s="167"/>
      <c r="H61" s="167"/>
      <c r="I61" s="167"/>
      <c r="J61" s="167"/>
      <c r="K61" s="167"/>
      <c r="L61" s="167"/>
      <c r="M61" s="167"/>
      <c r="N61" s="28">
        <v>7.7698415090296056</v>
      </c>
      <c r="O61" s="28">
        <v>17.748539550009482</v>
      </c>
      <c r="P61" s="28">
        <v>14.532471156694074</v>
      </c>
      <c r="Q61" s="28">
        <v>16.615435327795119</v>
      </c>
      <c r="R61" s="28">
        <v>16.177132543113032</v>
      </c>
      <c r="S61" s="28">
        <v>16.211777526544775</v>
      </c>
      <c r="T61" s="28">
        <v>17.984321289567234</v>
      </c>
      <c r="U61" s="28">
        <v>17.483085061619136</v>
      </c>
      <c r="V61" s="28">
        <v>17.213603504205555</v>
      </c>
      <c r="W61" s="28">
        <v>17.952227922812391</v>
      </c>
      <c r="X61" s="28">
        <v>15.939249192905317</v>
      </c>
      <c r="Y61" s="28">
        <v>16.390055213618243</v>
      </c>
      <c r="Z61" s="28">
        <v>17.168584851723878</v>
      </c>
      <c r="AA61" s="28">
        <v>13.182350385782055</v>
      </c>
      <c r="AB61" s="28">
        <v>11.880027026279233</v>
      </c>
      <c r="AC61" s="28">
        <v>12.942450777246679</v>
      </c>
      <c r="AD61" s="43"/>
      <c r="AE61" s="43"/>
      <c r="AF61" s="43"/>
      <c r="AG61" s="43"/>
      <c r="AH61" s="43"/>
    </row>
    <row r="62" spans="1:34" ht="20.100000000000001" customHeight="1" outlineLevel="1" x14ac:dyDescent="0.2">
      <c r="A62" s="23" t="s">
        <v>64</v>
      </c>
      <c r="B62" s="167"/>
      <c r="C62" s="167"/>
      <c r="D62" s="167"/>
      <c r="E62" s="167"/>
      <c r="F62" s="167"/>
      <c r="G62" s="167"/>
      <c r="H62" s="167"/>
      <c r="I62" s="167"/>
      <c r="J62" s="167"/>
      <c r="K62" s="167"/>
      <c r="L62" s="167"/>
      <c r="M62" s="167"/>
      <c r="N62" s="28">
        <v>1.5032029344727558</v>
      </c>
      <c r="O62" s="28">
        <v>-7.4155742817454628E-2</v>
      </c>
      <c r="P62" s="28">
        <v>-2.0027436061418085</v>
      </c>
      <c r="Q62" s="28">
        <v>-1.7996017375387978</v>
      </c>
      <c r="R62" s="28">
        <v>-2.5072236725773838</v>
      </c>
      <c r="S62" s="28">
        <v>-2.3628389019408904</v>
      </c>
      <c r="T62" s="28">
        <v>-2.233045050475905</v>
      </c>
      <c r="U62" s="28">
        <v>-2.1634250462783453</v>
      </c>
      <c r="V62" s="28">
        <v>-2.673581449425789</v>
      </c>
      <c r="W62" s="28">
        <v>-2.0700507729255908</v>
      </c>
      <c r="X62" s="28">
        <v>-1.690101590002959</v>
      </c>
      <c r="Y62" s="28">
        <v>-1.6391307257892893</v>
      </c>
      <c r="Z62" s="28">
        <v>-2.2469032146664123</v>
      </c>
      <c r="AA62" s="28">
        <v>-4.2638451361332708</v>
      </c>
      <c r="AB62" s="28">
        <v>-0.56354992322781261</v>
      </c>
      <c r="AC62" s="28">
        <v>-1.8455942872037769</v>
      </c>
      <c r="AD62" s="43"/>
      <c r="AE62" s="43"/>
      <c r="AF62" s="43"/>
      <c r="AG62" s="43"/>
      <c r="AH62" s="43"/>
    </row>
    <row r="63" spans="1:34" s="45" customFormat="1" ht="20.100000000000001" customHeight="1" x14ac:dyDescent="0.25">
      <c r="A63" s="26" t="s">
        <v>3</v>
      </c>
      <c r="B63" s="170">
        <v>6.4228464493278397</v>
      </c>
      <c r="C63" s="170">
        <v>7.53837282366284</v>
      </c>
      <c r="D63" s="170">
        <v>3.3437499070454741</v>
      </c>
      <c r="E63" s="170">
        <v>6.7121751463681951</v>
      </c>
      <c r="F63" s="170">
        <v>5.9844282768936248</v>
      </c>
      <c r="G63" s="170">
        <v>4.9707338842695838</v>
      </c>
      <c r="H63" s="170">
        <v>5.6951440698127698</v>
      </c>
      <c r="I63" s="170">
        <v>5.1226612969010441</v>
      </c>
      <c r="J63" s="170">
        <v>5.0188097516223396</v>
      </c>
      <c r="K63" s="170">
        <v>5.2276021948672575</v>
      </c>
      <c r="L63" s="170">
        <v>5.2548866946051254</v>
      </c>
      <c r="M63" s="170">
        <v>4.9539790986366263</v>
      </c>
      <c r="N63" s="171">
        <v>1.3982895956574481</v>
      </c>
      <c r="O63" s="171">
        <v>0.59025944068289649</v>
      </c>
      <c r="P63" s="171">
        <v>3.0009895190748059</v>
      </c>
      <c r="Q63" s="171">
        <v>1.2169537978934584</v>
      </c>
      <c r="R63" s="171">
        <v>1.1535670510068945</v>
      </c>
      <c r="S63" s="171">
        <v>2.0175046936678545</v>
      </c>
      <c r="T63" s="171">
        <v>1.9938743055605836</v>
      </c>
      <c r="U63" s="171">
        <v>1.713019898527093</v>
      </c>
      <c r="V63" s="171">
        <v>2.1987747041147743</v>
      </c>
      <c r="W63" s="171">
        <v>2.0854036818386881</v>
      </c>
      <c r="X63" s="171">
        <v>1.6036790394290608</v>
      </c>
      <c r="Y63" s="171">
        <v>2.263021740641348</v>
      </c>
      <c r="Z63" s="171">
        <v>1.0985874756904386</v>
      </c>
      <c r="AA63" s="171">
        <v>0.33873686601193298</v>
      </c>
      <c r="AB63" s="171">
        <v>2.0379259538999177</v>
      </c>
      <c r="AC63" s="171">
        <v>1.9053149112491305</v>
      </c>
      <c r="AD63" s="86"/>
      <c r="AE63" s="86"/>
      <c r="AF63" s="86"/>
      <c r="AG63" s="86"/>
      <c r="AH63" s="86"/>
    </row>
    <row r="64" spans="1:34" ht="20.100000000000001" customHeight="1" outlineLevel="1" x14ac:dyDescent="0.2">
      <c r="A64" s="23" t="s">
        <v>57</v>
      </c>
      <c r="B64" s="167"/>
      <c r="C64" s="167"/>
      <c r="D64" s="167"/>
      <c r="E64" s="167"/>
      <c r="F64" s="167"/>
      <c r="G64" s="167"/>
      <c r="H64" s="167"/>
      <c r="I64" s="167"/>
      <c r="J64" s="167"/>
      <c r="K64" s="167"/>
      <c r="L64" s="167"/>
      <c r="M64" s="167"/>
      <c r="N64" s="28">
        <v>1.4897814902602229</v>
      </c>
      <c r="O64" s="28">
        <v>0.43245266667964044</v>
      </c>
      <c r="P64" s="28">
        <v>6.7739553646855271</v>
      </c>
      <c r="Q64" s="28">
        <v>4.7534205053231133</v>
      </c>
      <c r="R64" s="28">
        <v>0.91633165417046336</v>
      </c>
      <c r="S64" s="28">
        <v>1.9570357669132006</v>
      </c>
      <c r="T64" s="28">
        <v>2.0481034589959375</v>
      </c>
      <c r="U64" s="28">
        <v>1.8553269555161784</v>
      </c>
      <c r="V64" s="28">
        <v>2.3091362917076101</v>
      </c>
      <c r="W64" s="28">
        <v>2.3684902689191127</v>
      </c>
      <c r="X64" s="28">
        <v>2.0647397636265308</v>
      </c>
      <c r="Y64" s="28">
        <v>2.3880885689558111</v>
      </c>
      <c r="Z64" s="28">
        <v>-0.88612904158148442</v>
      </c>
      <c r="AA64" s="28">
        <v>-0.14677406903976462</v>
      </c>
      <c r="AB64" s="28">
        <v>1.6214288488178812</v>
      </c>
      <c r="AC64" s="28">
        <v>1.5953013225943651</v>
      </c>
      <c r="AD64" s="43"/>
      <c r="AE64" s="43"/>
      <c r="AF64" s="43"/>
      <c r="AG64" s="43"/>
      <c r="AH64" s="43"/>
    </row>
    <row r="65" spans="1:34" ht="20.100000000000001" customHeight="1" outlineLevel="1" x14ac:dyDescent="0.2">
      <c r="A65" s="23" t="s">
        <v>58</v>
      </c>
      <c r="B65" s="167"/>
      <c r="C65" s="167"/>
      <c r="D65" s="167"/>
      <c r="E65" s="167"/>
      <c r="F65" s="167"/>
      <c r="G65" s="167"/>
      <c r="H65" s="167"/>
      <c r="I65" s="167"/>
      <c r="J65" s="167"/>
      <c r="K65" s="167"/>
      <c r="L65" s="167"/>
      <c r="M65" s="167"/>
      <c r="N65" s="28">
        <v>3.3988578730910284</v>
      </c>
      <c r="O65" s="28">
        <v>2.81637430367799</v>
      </c>
      <c r="P65" s="28">
        <v>-6.4397763331397906</v>
      </c>
      <c r="Q65" s="28">
        <v>-7.4643025935415235</v>
      </c>
      <c r="R65" s="28">
        <v>4.1206172807914356</v>
      </c>
      <c r="S65" s="28">
        <v>4.3807094948631304</v>
      </c>
      <c r="T65" s="28">
        <v>4.1516420558712079</v>
      </c>
      <c r="U65" s="28">
        <v>3.7095654236578608</v>
      </c>
      <c r="V65" s="28">
        <v>4.4582495635509272</v>
      </c>
      <c r="W65" s="28">
        <v>3.7203489864737196</v>
      </c>
      <c r="X65" s="28">
        <v>3.7723458661788487</v>
      </c>
      <c r="Y65" s="28">
        <v>4.3414505472569882</v>
      </c>
      <c r="Z65" s="28">
        <v>2.3713921867060526</v>
      </c>
      <c r="AA65" s="28">
        <v>3.0677270121533233</v>
      </c>
      <c r="AB65" s="28">
        <v>5.3227255830641313</v>
      </c>
      <c r="AC65" s="28">
        <v>5.0409403730839939</v>
      </c>
      <c r="AD65" s="43"/>
      <c r="AE65" s="43"/>
      <c r="AF65" s="43"/>
      <c r="AG65" s="43"/>
      <c r="AH65" s="43"/>
    </row>
    <row r="66" spans="1:34" ht="20.100000000000001" customHeight="1" outlineLevel="1" x14ac:dyDescent="0.2">
      <c r="A66" s="23" t="s">
        <v>59</v>
      </c>
      <c r="B66" s="167"/>
      <c r="C66" s="167"/>
      <c r="D66" s="167"/>
      <c r="E66" s="167"/>
      <c r="F66" s="167"/>
      <c r="G66" s="167"/>
      <c r="H66" s="167"/>
      <c r="I66" s="167"/>
      <c r="J66" s="167"/>
      <c r="K66" s="167"/>
      <c r="L66" s="167"/>
      <c r="M66" s="167"/>
      <c r="N66" s="28">
        <v>1.9137957689293841</v>
      </c>
      <c r="O66" s="28">
        <v>1.8325914029475772</v>
      </c>
      <c r="P66" s="28">
        <v>-5.8475246458791501</v>
      </c>
      <c r="Q66" s="28">
        <v>-8.2151871280361135</v>
      </c>
      <c r="R66" s="28">
        <v>4.2620602200957718</v>
      </c>
      <c r="S66" s="28">
        <v>4.254490765801604</v>
      </c>
      <c r="T66" s="28">
        <v>3.3980584092346082</v>
      </c>
      <c r="U66" s="28">
        <v>3.156940421863899</v>
      </c>
      <c r="V66" s="28">
        <v>2.7919091246122987</v>
      </c>
      <c r="W66" s="28">
        <v>1.7936694057891733</v>
      </c>
      <c r="X66" s="28">
        <v>1.5790332912233607</v>
      </c>
      <c r="Y66" s="28">
        <v>1.9466405385432473</v>
      </c>
      <c r="Z66" s="28">
        <v>-2.8318755562209943</v>
      </c>
      <c r="AA66" s="28">
        <v>-6.3151177524836291</v>
      </c>
      <c r="AB66" s="28">
        <v>-3.5879611453365201</v>
      </c>
      <c r="AC66" s="28">
        <v>-3.6127897531488897</v>
      </c>
      <c r="AD66" s="43"/>
      <c r="AE66" s="43"/>
      <c r="AF66" s="43"/>
      <c r="AG66" s="43"/>
      <c r="AH66" s="43"/>
    </row>
    <row r="67" spans="1:34" ht="20.100000000000001" customHeight="1" outlineLevel="1" x14ac:dyDescent="0.2">
      <c r="A67" s="23" t="s">
        <v>64</v>
      </c>
      <c r="B67" s="167"/>
      <c r="C67" s="167"/>
      <c r="D67" s="167"/>
      <c r="E67" s="167"/>
      <c r="F67" s="167"/>
      <c r="G67" s="167"/>
      <c r="H67" s="167"/>
      <c r="I67" s="167"/>
      <c r="J67" s="167"/>
      <c r="K67" s="167"/>
      <c r="L67" s="167"/>
      <c r="M67" s="167"/>
      <c r="N67" s="28">
        <v>-5.3695296281920246</v>
      </c>
      <c r="O67" s="28">
        <v>-3.7366770684431576</v>
      </c>
      <c r="P67" s="28">
        <v>-0.94584185202571613</v>
      </c>
      <c r="Q67" s="28">
        <v>-2.7638318093203522</v>
      </c>
      <c r="R67" s="28">
        <v>-4.5150733459587276</v>
      </c>
      <c r="S67" s="28">
        <v>-3.5833317067457475</v>
      </c>
      <c r="T67" s="28">
        <v>-4.023713480035263</v>
      </c>
      <c r="U67" s="28">
        <v>-4.7673916839999064</v>
      </c>
      <c r="V67" s="28">
        <v>-4.6277177720108842</v>
      </c>
      <c r="W67" s="28">
        <v>-4.6602307257912008</v>
      </c>
      <c r="X67" s="28">
        <v>-7.9577046718998341</v>
      </c>
      <c r="Y67" s="28">
        <v>-4.0643599204783092</v>
      </c>
      <c r="Z67" s="28">
        <v>19.209195730298994</v>
      </c>
      <c r="AA67" s="28">
        <v>-1.5461907500334666</v>
      </c>
      <c r="AB67" s="28">
        <v>-2.0185925670325977</v>
      </c>
      <c r="AC67" s="28">
        <v>-2.8021784628893003</v>
      </c>
      <c r="AD67" s="43"/>
      <c r="AE67" s="43"/>
      <c r="AF67" s="43"/>
      <c r="AG67" s="43"/>
      <c r="AH67" s="43"/>
    </row>
    <row r="68" spans="1:34" s="45" customFormat="1" ht="20.100000000000001" customHeight="1" x14ac:dyDescent="0.25">
      <c r="A68" s="26" t="s">
        <v>27</v>
      </c>
      <c r="B68" s="170">
        <v>6.3620817919285244</v>
      </c>
      <c r="C68" s="170">
        <v>6.9035168092847767</v>
      </c>
      <c r="D68" s="170">
        <v>2.8174586178908751</v>
      </c>
      <c r="E68" s="170">
        <v>6.0130728063329224</v>
      </c>
      <c r="F68" s="170">
        <v>5.3357398476218663</v>
      </c>
      <c r="G68" s="170">
        <v>4.4358847674563862</v>
      </c>
      <c r="H68" s="170">
        <v>5.2282781514226269</v>
      </c>
      <c r="I68" s="170">
        <v>4.9735303767366537</v>
      </c>
      <c r="J68" s="170">
        <v>4.8897005140786716</v>
      </c>
      <c r="K68" s="170">
        <v>5.183057518214337</v>
      </c>
      <c r="L68" s="170">
        <v>4.9970995695267559</v>
      </c>
      <c r="M68" s="170">
        <v>5.0130081871978884</v>
      </c>
      <c r="N68" s="171">
        <v>2.3904850201448218</v>
      </c>
      <c r="O68" s="171">
        <v>2.2104707600440512</v>
      </c>
      <c r="P68" s="171">
        <v>4.7341874423975012</v>
      </c>
      <c r="Q68" s="171">
        <v>3.1790748062550511</v>
      </c>
      <c r="R68" s="171">
        <v>3.3221444452105118</v>
      </c>
      <c r="S68" s="171">
        <v>3.7394660037172738</v>
      </c>
      <c r="T68" s="171">
        <v>3.725935551789862</v>
      </c>
      <c r="U68" s="171">
        <v>3.3927475533038844</v>
      </c>
      <c r="V68" s="171">
        <v>3.8526490462664436</v>
      </c>
      <c r="W68" s="171">
        <v>3.7721661082628573</v>
      </c>
      <c r="X68" s="171">
        <v>3.7170784593793451</v>
      </c>
      <c r="Y68" s="171">
        <v>4.1087353392344141</v>
      </c>
      <c r="Z68" s="171">
        <v>0.78170588358766679</v>
      </c>
      <c r="AA68" s="171">
        <v>0.28293313432084988</v>
      </c>
      <c r="AB68" s="171">
        <v>1.284250548063486</v>
      </c>
      <c r="AC68" s="171">
        <v>1.3631204511733301</v>
      </c>
      <c r="AD68" s="86"/>
      <c r="AE68" s="86"/>
      <c r="AF68" s="86"/>
      <c r="AG68" s="86"/>
      <c r="AH68" s="86"/>
    </row>
    <row r="69" spans="1:34" ht="20.100000000000001" customHeight="1" outlineLevel="1" x14ac:dyDescent="0.2">
      <c r="A69" s="23" t="s">
        <v>57</v>
      </c>
      <c r="B69" s="167"/>
      <c r="C69" s="167"/>
      <c r="D69" s="167"/>
      <c r="E69" s="167"/>
      <c r="F69" s="167"/>
      <c r="G69" s="167"/>
      <c r="H69" s="167"/>
      <c r="I69" s="167"/>
      <c r="J69" s="167"/>
      <c r="K69" s="167"/>
      <c r="L69" s="167"/>
      <c r="M69" s="167"/>
      <c r="N69" s="28">
        <v>3.1728626435537253</v>
      </c>
      <c r="O69" s="28">
        <v>2.3020724899357865</v>
      </c>
      <c r="P69" s="28">
        <v>4.603530896035716</v>
      </c>
      <c r="Q69" s="28">
        <v>3.237061458929579</v>
      </c>
      <c r="R69" s="28">
        <v>3.7483439593173924</v>
      </c>
      <c r="S69" s="28">
        <v>4.8026463060068103</v>
      </c>
      <c r="T69" s="28">
        <v>4.7295574911331073</v>
      </c>
      <c r="U69" s="28">
        <v>3.5739539976338195</v>
      </c>
      <c r="V69" s="28">
        <v>3.996463743911677</v>
      </c>
      <c r="W69" s="28">
        <v>3.0618515104911328</v>
      </c>
      <c r="X69" s="28">
        <v>2.9145901666628777</v>
      </c>
      <c r="Y69" s="28">
        <v>3.1826735971359157</v>
      </c>
      <c r="Z69" s="28">
        <v>1.2114988809892258</v>
      </c>
      <c r="AA69" s="28">
        <v>1.3260120613575377</v>
      </c>
      <c r="AB69" s="28">
        <v>1.5491883871136156</v>
      </c>
      <c r="AC69" s="28">
        <v>1.3278740721907809</v>
      </c>
      <c r="AD69" s="43"/>
      <c r="AE69" s="43"/>
      <c r="AF69" s="43"/>
      <c r="AG69" s="43"/>
      <c r="AH69" s="43"/>
    </row>
    <row r="70" spans="1:34" ht="20.100000000000001" customHeight="1" outlineLevel="1" x14ac:dyDescent="0.2">
      <c r="A70" s="23" t="s">
        <v>58</v>
      </c>
      <c r="B70" s="167"/>
      <c r="C70" s="167"/>
      <c r="D70" s="167"/>
      <c r="E70" s="167"/>
      <c r="F70" s="167"/>
      <c r="G70" s="167"/>
      <c r="H70" s="167"/>
      <c r="I70" s="167"/>
      <c r="J70" s="167"/>
      <c r="K70" s="167"/>
      <c r="L70" s="167"/>
      <c r="M70" s="167"/>
      <c r="N70" s="28">
        <v>2.0995895832373184</v>
      </c>
      <c r="O70" s="28">
        <v>0.52351013068961982</v>
      </c>
      <c r="P70" s="28">
        <v>2.4408141554489315</v>
      </c>
      <c r="Q70" s="28">
        <v>0.90108001402007454</v>
      </c>
      <c r="R70" s="28">
        <v>0.4330199507124447</v>
      </c>
      <c r="S70" s="28">
        <v>-0.12080405934787837</v>
      </c>
      <c r="T70" s="28">
        <v>0.81607237239628982</v>
      </c>
      <c r="U70" s="28">
        <v>2.5538720290610892</v>
      </c>
      <c r="V70" s="28">
        <v>2.9696302554197196</v>
      </c>
      <c r="W70" s="28">
        <v>5.9531005449923384</v>
      </c>
      <c r="X70" s="28">
        <v>5.3277658960140508</v>
      </c>
      <c r="Y70" s="28">
        <v>5.5000998490961246</v>
      </c>
      <c r="Z70" s="28">
        <v>1.235561008356675</v>
      </c>
      <c r="AA70" s="28">
        <v>2.0703062656085316</v>
      </c>
      <c r="AB70" s="28">
        <v>4.9276440683419906</v>
      </c>
      <c r="AC70" s="28">
        <v>4.908054974180569</v>
      </c>
      <c r="AD70" s="43"/>
      <c r="AE70" s="43"/>
      <c r="AF70" s="43"/>
      <c r="AG70" s="43"/>
      <c r="AH70" s="43"/>
    </row>
    <row r="71" spans="1:34" ht="20.100000000000001" customHeight="1" outlineLevel="1" x14ac:dyDescent="0.2">
      <c r="A71" s="23" t="s">
        <v>59</v>
      </c>
      <c r="B71" s="167"/>
      <c r="C71" s="167"/>
      <c r="D71" s="167"/>
      <c r="E71" s="167"/>
      <c r="F71" s="167"/>
      <c r="G71" s="167"/>
      <c r="H71" s="167"/>
      <c r="I71" s="167"/>
      <c r="J71" s="167"/>
      <c r="K71" s="167"/>
      <c r="L71" s="167"/>
      <c r="M71" s="167"/>
      <c r="N71" s="28">
        <v>-1.6009260847196083</v>
      </c>
      <c r="O71" s="28">
        <v>1.2373218855189032</v>
      </c>
      <c r="P71" s="28">
        <v>0.82275737327533316</v>
      </c>
      <c r="Q71" s="28">
        <v>0.74661001666952154</v>
      </c>
      <c r="R71" s="28">
        <v>5.5640107509926233</v>
      </c>
      <c r="S71" s="28">
        <v>2.3121211286433669</v>
      </c>
      <c r="T71" s="28">
        <v>-3.2976734780442762</v>
      </c>
      <c r="U71" s="28">
        <v>4.0188582280272556</v>
      </c>
      <c r="V71" s="28">
        <v>7.2166630186544358</v>
      </c>
      <c r="W71" s="28">
        <v>3.7354386968702196</v>
      </c>
      <c r="X71" s="28">
        <v>3.4767577246070691</v>
      </c>
      <c r="Y71" s="28">
        <v>2.3763217713703684</v>
      </c>
      <c r="Z71" s="28">
        <v>5.199864055841684</v>
      </c>
      <c r="AA71" s="28">
        <v>1.5021224214441211</v>
      </c>
      <c r="AB71" s="28">
        <v>6.3201843214119542</v>
      </c>
      <c r="AC71" s="28">
        <v>4.7815296092482962</v>
      </c>
      <c r="AD71" s="43"/>
      <c r="AE71" s="43"/>
      <c r="AF71" s="43"/>
      <c r="AG71" s="43"/>
      <c r="AH71" s="43"/>
    </row>
    <row r="72" spans="1:34" ht="20.100000000000001" customHeight="1" outlineLevel="1" x14ac:dyDescent="0.2">
      <c r="A72" s="23" t="s">
        <v>64</v>
      </c>
      <c r="B72" s="167"/>
      <c r="C72" s="167"/>
      <c r="D72" s="167"/>
      <c r="E72" s="167"/>
      <c r="F72" s="167"/>
      <c r="G72" s="167"/>
      <c r="H72" s="167"/>
      <c r="I72" s="167"/>
      <c r="J72" s="167"/>
      <c r="K72" s="167"/>
      <c r="L72" s="167"/>
      <c r="M72" s="167"/>
      <c r="N72" s="28">
        <v>-10.865789420162791</v>
      </c>
      <c r="O72" s="28">
        <v>10.803996185557258</v>
      </c>
      <c r="P72" s="28">
        <v>22.487406801739425</v>
      </c>
      <c r="Q72" s="28">
        <v>16.26366764770901</v>
      </c>
      <c r="R72" s="28">
        <v>11.5083222346959</v>
      </c>
      <c r="S72" s="28">
        <v>7.7773646065012283</v>
      </c>
      <c r="T72" s="28">
        <v>5.5239147081493805</v>
      </c>
      <c r="U72" s="28">
        <v>4.7776622445647856</v>
      </c>
      <c r="V72" s="28">
        <v>5.1765104738617858</v>
      </c>
      <c r="W72" s="28">
        <v>4.7412108201259286</v>
      </c>
      <c r="X72" s="28">
        <v>10.073727345697062</v>
      </c>
      <c r="Y72" s="28">
        <v>14.983074554646215</v>
      </c>
      <c r="Z72" s="28">
        <v>-16.017286384462288</v>
      </c>
      <c r="AA72" s="28">
        <v>-27.720825749484256</v>
      </c>
      <c r="AB72" s="28">
        <v>-22.871163774828744</v>
      </c>
      <c r="AC72" s="28">
        <v>-17.045852266212901</v>
      </c>
      <c r="AD72" s="43"/>
      <c r="AE72" s="43"/>
      <c r="AF72" s="43"/>
      <c r="AG72" s="43"/>
      <c r="AH72" s="43"/>
    </row>
    <row r="73" spans="1:34" s="45" customFormat="1" ht="20.100000000000001" customHeight="1" x14ac:dyDescent="0.25">
      <c r="A73" s="26" t="s">
        <v>1</v>
      </c>
      <c r="B73" s="170">
        <v>2.2910974499089294</v>
      </c>
      <c r="C73" s="170">
        <v>3.7636473523699041</v>
      </c>
      <c r="D73" s="170">
        <v>-0.70361908494227254</v>
      </c>
      <c r="E73" s="170">
        <v>2.9543010506198866</v>
      </c>
      <c r="F73" s="170">
        <v>1.8239137708906812</v>
      </c>
      <c r="G73" s="170">
        <v>0.72989010990592518</v>
      </c>
      <c r="H73" s="170">
        <v>1.0207492158183906</v>
      </c>
      <c r="I73" s="170">
        <v>0.72791001261856703</v>
      </c>
      <c r="J73" s="170">
        <v>0.58799676818042135</v>
      </c>
      <c r="K73" s="170">
        <v>0.88212767207488241</v>
      </c>
      <c r="L73" s="170">
        <v>0.78642099385341213</v>
      </c>
      <c r="M73" s="170">
        <v>6.6085196649038238</v>
      </c>
      <c r="N73" s="171">
        <v>5.3263290317816878</v>
      </c>
      <c r="O73" s="171">
        <v>2.3290887073287849</v>
      </c>
      <c r="P73" s="171">
        <v>4.8525251292129772</v>
      </c>
      <c r="Q73" s="171">
        <v>2.4933602944169064</v>
      </c>
      <c r="R73" s="171">
        <v>3.1096988466389193</v>
      </c>
      <c r="S73" s="171">
        <v>3.8872953650054929</v>
      </c>
      <c r="T73" s="171">
        <v>4.0561160867183288</v>
      </c>
      <c r="U73" s="171">
        <v>3.9544210493109939</v>
      </c>
      <c r="V73" s="171">
        <v>4.3914374372773093</v>
      </c>
      <c r="W73" s="171">
        <v>4.4140370608204211</v>
      </c>
      <c r="X73" s="171">
        <v>4.1966980011063928</v>
      </c>
      <c r="Y73" s="171">
        <v>4.4426061940650108</v>
      </c>
      <c r="Z73" s="171">
        <v>3.061710175723372</v>
      </c>
      <c r="AA73" s="171">
        <v>2.7092143692447674</v>
      </c>
      <c r="AB73" s="171">
        <v>4.2960061757554371</v>
      </c>
      <c r="AC73" s="171">
        <v>3.8053924564021284</v>
      </c>
      <c r="AD73" s="86"/>
      <c r="AE73" s="86"/>
      <c r="AF73" s="86"/>
      <c r="AG73" s="86"/>
      <c r="AH73" s="86"/>
    </row>
    <row r="74" spans="1:34" ht="20.100000000000001" customHeight="1" outlineLevel="1" x14ac:dyDescent="0.2">
      <c r="A74" s="23" t="s">
        <v>57</v>
      </c>
      <c r="B74" s="167"/>
      <c r="C74" s="167"/>
      <c r="D74" s="167"/>
      <c r="E74" s="167"/>
      <c r="F74" s="167"/>
      <c r="G74" s="167"/>
      <c r="H74" s="167"/>
      <c r="I74" s="167"/>
      <c r="J74" s="167"/>
      <c r="K74" s="167"/>
      <c r="L74" s="167"/>
      <c r="M74" s="167"/>
      <c r="N74" s="28">
        <v>5.1006210720261</v>
      </c>
      <c r="O74" s="28">
        <v>2.9186441749002481</v>
      </c>
      <c r="P74" s="28">
        <v>6.0950883591936602</v>
      </c>
      <c r="Q74" s="28">
        <v>3.5552315115472717</v>
      </c>
      <c r="R74" s="28">
        <v>4.1737693327268932</v>
      </c>
      <c r="S74" s="28">
        <v>4.85233024077157</v>
      </c>
      <c r="T74" s="28">
        <v>4.9618418289098667</v>
      </c>
      <c r="U74" s="28">
        <v>4.7605345726612569</v>
      </c>
      <c r="V74" s="28">
        <v>5.2068185441330588</v>
      </c>
      <c r="W74" s="28">
        <v>5.198039792045587</v>
      </c>
      <c r="X74" s="28">
        <v>4.9480702775381751</v>
      </c>
      <c r="Y74" s="28">
        <v>5.2401526571102854</v>
      </c>
      <c r="Z74" s="28">
        <v>2.6055145589027418</v>
      </c>
      <c r="AA74" s="28">
        <v>3.1737032424001983</v>
      </c>
      <c r="AB74" s="28">
        <v>4.2427623610666325</v>
      </c>
      <c r="AC74" s="28">
        <v>3.7434457315582423</v>
      </c>
      <c r="AD74" s="43"/>
      <c r="AE74" s="43"/>
      <c r="AF74" s="43"/>
      <c r="AG74" s="43"/>
      <c r="AH74" s="43"/>
    </row>
    <row r="75" spans="1:34" ht="20.100000000000001" customHeight="1" outlineLevel="1" x14ac:dyDescent="0.2">
      <c r="A75" s="23" t="s">
        <v>58</v>
      </c>
      <c r="B75" s="167"/>
      <c r="C75" s="167"/>
      <c r="D75" s="167"/>
      <c r="E75" s="167"/>
      <c r="F75" s="167"/>
      <c r="G75" s="167"/>
      <c r="H75" s="167"/>
      <c r="I75" s="167"/>
      <c r="J75" s="167"/>
      <c r="K75" s="167"/>
      <c r="L75" s="167"/>
      <c r="M75" s="167"/>
      <c r="N75" s="28">
        <v>2.8023575236408158</v>
      </c>
      <c r="O75" s="28">
        <v>0.66810191893849191</v>
      </c>
      <c r="P75" s="28">
        <v>3.7750844372981951</v>
      </c>
      <c r="Q75" s="28">
        <v>1.2907650404033026</v>
      </c>
      <c r="R75" s="28">
        <v>1.8957812975061779</v>
      </c>
      <c r="S75" s="28">
        <v>2.5594963271782438</v>
      </c>
      <c r="T75" s="28">
        <v>2.6666145519059832</v>
      </c>
      <c r="U75" s="28">
        <v>2.4697095205173394</v>
      </c>
      <c r="V75" s="28">
        <v>2.9062361484503443</v>
      </c>
      <c r="W75" s="28">
        <v>2.8976502388816225</v>
      </c>
      <c r="X75" s="28">
        <v>2.6531490492646186</v>
      </c>
      <c r="Y75" s="28">
        <v>2.9388422312356508</v>
      </c>
      <c r="Z75" s="28">
        <v>3.4159345992085672</v>
      </c>
      <c r="AA75" s="28">
        <v>4.3761707643102428</v>
      </c>
      <c r="AB75" s="28">
        <v>6.3133476933214991</v>
      </c>
      <c r="AC75" s="28">
        <v>6.2333247559963869</v>
      </c>
      <c r="AD75" s="43"/>
      <c r="AE75" s="43"/>
      <c r="AF75" s="43"/>
      <c r="AG75" s="43"/>
      <c r="AH75" s="43"/>
    </row>
    <row r="76" spans="1:34" ht="20.100000000000001" customHeight="1" outlineLevel="1" x14ac:dyDescent="0.2">
      <c r="A76" s="23" t="s">
        <v>59</v>
      </c>
      <c r="B76" s="167"/>
      <c r="C76" s="167"/>
      <c r="D76" s="167"/>
      <c r="E76" s="167"/>
      <c r="F76" s="167"/>
      <c r="G76" s="167"/>
      <c r="H76" s="167"/>
      <c r="I76" s="167"/>
      <c r="J76" s="167"/>
      <c r="K76" s="167"/>
      <c r="L76" s="167"/>
      <c r="M76" s="167"/>
      <c r="N76" s="28">
        <v>6.8641385285307415</v>
      </c>
      <c r="O76" s="28">
        <v>4.6459056757579491</v>
      </c>
      <c r="P76" s="28">
        <v>7.8755105024331327</v>
      </c>
      <c r="Q76" s="28">
        <v>5.2931139940946172</v>
      </c>
      <c r="R76" s="28">
        <v>5.9220923322156498</v>
      </c>
      <c r="S76" s="28">
        <v>6.6120533972645719</v>
      </c>
      <c r="T76" s="28">
        <v>6.7233020500967227</v>
      </c>
      <c r="U76" s="28">
        <v>6.5187061244810751</v>
      </c>
      <c r="V76" s="28">
        <v>6.9724583956103352</v>
      </c>
      <c r="W76" s="28">
        <v>6.9635480364260047</v>
      </c>
      <c r="X76" s="28">
        <v>6.7094406577803989</v>
      </c>
      <c r="Y76" s="28">
        <v>7.0063775306237872</v>
      </c>
      <c r="Z76" s="28">
        <v>0.49332082810073841</v>
      </c>
      <c r="AA76" s="28">
        <v>3.6457778672814665</v>
      </c>
      <c r="AB76" s="28">
        <v>7.1463949892980825</v>
      </c>
      <c r="AC76" s="28">
        <v>6.9913981774028429</v>
      </c>
      <c r="AD76" s="43"/>
      <c r="AE76" s="43"/>
      <c r="AF76" s="43"/>
      <c r="AG76" s="43"/>
      <c r="AH76" s="43"/>
    </row>
    <row r="77" spans="1:34" ht="20.100000000000001" customHeight="1" outlineLevel="1" x14ac:dyDescent="0.2">
      <c r="A77" s="23" t="s">
        <v>64</v>
      </c>
      <c r="B77" s="167"/>
      <c r="C77" s="167"/>
      <c r="D77" s="167"/>
      <c r="E77" s="167"/>
      <c r="F77" s="167"/>
      <c r="G77" s="167"/>
      <c r="H77" s="167"/>
      <c r="I77" s="167"/>
      <c r="J77" s="167"/>
      <c r="K77" s="167"/>
      <c r="L77" s="167"/>
      <c r="M77" s="167"/>
      <c r="N77" s="28">
        <v>19.799835113215455</v>
      </c>
      <c r="O77" s="28">
        <v>1.9743927660286547</v>
      </c>
      <c r="P77" s="28">
        <v>-3.9830013938242494</v>
      </c>
      <c r="Q77" s="28">
        <v>-4.2847253356201724</v>
      </c>
      <c r="R77" s="28">
        <v>-3.8148620180417954</v>
      </c>
      <c r="S77" s="28">
        <v>-1.687923336316576</v>
      </c>
      <c r="T77" s="28">
        <v>-0.7106459748154712</v>
      </c>
      <c r="U77" s="28">
        <v>0.61716317302810431</v>
      </c>
      <c r="V77" s="28">
        <v>0.93326584315467986</v>
      </c>
      <c r="W77" s="28">
        <v>1.3801097207185018</v>
      </c>
      <c r="X77" s="28">
        <v>1.5935431230328163</v>
      </c>
      <c r="Y77" s="28">
        <v>1.1597597033889384</v>
      </c>
      <c r="Z77" s="28">
        <v>7.4252151407906464</v>
      </c>
      <c r="AA77" s="28">
        <v>-8.2575808132293904</v>
      </c>
      <c r="AB77" s="28">
        <v>-3.314830000064684</v>
      </c>
      <c r="AC77" s="28">
        <v>-5.3705081219286983</v>
      </c>
      <c r="AD77" s="43"/>
      <c r="AE77" s="43"/>
      <c r="AF77" s="43"/>
      <c r="AG77" s="43"/>
      <c r="AH77" s="43"/>
    </row>
    <row r="78" spans="1:34" s="45" customFormat="1" ht="20.100000000000001" customHeight="1" x14ac:dyDescent="0.25">
      <c r="A78" s="26" t="s">
        <v>8</v>
      </c>
      <c r="B78" s="170">
        <v>10.107854333206445</v>
      </c>
      <c r="C78" s="170">
        <v>9.3620741397982759</v>
      </c>
      <c r="D78" s="170">
        <v>4.1280739620332758</v>
      </c>
      <c r="E78" s="170">
        <v>7.5389199159046063</v>
      </c>
      <c r="F78" s="170">
        <v>6.5043829800201118</v>
      </c>
      <c r="G78" s="170">
        <v>5.672245832523636</v>
      </c>
      <c r="H78" s="170">
        <v>6.4400793406171015</v>
      </c>
      <c r="I78" s="170">
        <v>5.7334787960521503</v>
      </c>
      <c r="J78" s="170">
        <v>5.7171750362581584</v>
      </c>
      <c r="K78" s="170">
        <v>5.8174546449915603</v>
      </c>
      <c r="L78" s="170">
        <v>5.3055212021228506</v>
      </c>
      <c r="M78" s="170">
        <v>5.1575630472615668</v>
      </c>
      <c r="N78" s="171">
        <v>3.2543560431455703</v>
      </c>
      <c r="O78" s="171">
        <v>1.4651490204500441</v>
      </c>
      <c r="P78" s="171">
        <v>4.3765301126162885</v>
      </c>
      <c r="Q78" s="171">
        <v>2.1828823642295143</v>
      </c>
      <c r="R78" s="171">
        <v>2.4844424310340716</v>
      </c>
      <c r="S78" s="171">
        <v>2.7040749017554098</v>
      </c>
      <c r="T78" s="171">
        <v>2.4883062551740349</v>
      </c>
      <c r="U78" s="171">
        <v>2.2714898097315186</v>
      </c>
      <c r="V78" s="171">
        <v>2.5956104789031289</v>
      </c>
      <c r="W78" s="171">
        <v>2.5137303087133867</v>
      </c>
      <c r="X78" s="171">
        <v>2.2825916435705693</v>
      </c>
      <c r="Y78" s="171">
        <v>2.529161517776398</v>
      </c>
      <c r="Z78" s="171">
        <v>-1.7924107142857142</v>
      </c>
      <c r="AA78" s="171">
        <v>-0.9442393170433433</v>
      </c>
      <c r="AB78" s="171">
        <v>0.72007693330101719</v>
      </c>
      <c r="AC78" s="171">
        <v>1.1684820883609559</v>
      </c>
      <c r="AD78" s="86"/>
      <c r="AE78" s="86"/>
      <c r="AF78" s="86"/>
      <c r="AG78" s="86"/>
      <c r="AH78" s="86"/>
    </row>
    <row r="79" spans="1:34" ht="20.100000000000001" customHeight="1" outlineLevel="1" x14ac:dyDescent="0.2">
      <c r="A79" s="23" t="s">
        <v>57</v>
      </c>
      <c r="B79" s="167"/>
      <c r="C79" s="167"/>
      <c r="D79" s="167"/>
      <c r="E79" s="167"/>
      <c r="F79" s="167"/>
      <c r="G79" s="167"/>
      <c r="H79" s="167"/>
      <c r="I79" s="167"/>
      <c r="J79" s="167"/>
      <c r="K79" s="167"/>
      <c r="L79" s="167"/>
      <c r="M79" s="167"/>
      <c r="N79" s="28">
        <v>3.8159380085854151</v>
      </c>
      <c r="O79" s="28">
        <v>2.2557880060820845</v>
      </c>
      <c r="P79" s="28">
        <v>4.9537256368491436</v>
      </c>
      <c r="Q79" s="28">
        <v>2.9168111034182695</v>
      </c>
      <c r="R79" s="28">
        <v>3.2470151256745439</v>
      </c>
      <c r="S79" s="28">
        <v>3.3273686390590269</v>
      </c>
      <c r="T79" s="28">
        <v>3.2769079691898138</v>
      </c>
      <c r="U79" s="28">
        <v>2.9464301466338196</v>
      </c>
      <c r="V79" s="28">
        <v>3.1422839815362749</v>
      </c>
      <c r="W79" s="28">
        <v>2.9487998665644071</v>
      </c>
      <c r="X79" s="28">
        <v>3.007259308629004</v>
      </c>
      <c r="Y79" s="28">
        <v>3.1193961180939893</v>
      </c>
      <c r="Z79" s="28">
        <v>-1.7602455316844197</v>
      </c>
      <c r="AA79" s="28">
        <v>-1.3989617336223346</v>
      </c>
      <c r="AB79" s="28">
        <v>0.801656318647329</v>
      </c>
      <c r="AC79" s="28">
        <v>0.81892983524102314</v>
      </c>
      <c r="AD79" s="43"/>
      <c r="AE79" s="43"/>
      <c r="AF79" s="43"/>
      <c r="AG79" s="43"/>
      <c r="AH79" s="43"/>
    </row>
    <row r="80" spans="1:34" ht="20.100000000000001" customHeight="1" outlineLevel="1" x14ac:dyDescent="0.2">
      <c r="A80" s="23" t="s">
        <v>58</v>
      </c>
      <c r="B80" s="167"/>
      <c r="C80" s="167"/>
      <c r="D80" s="167"/>
      <c r="E80" s="167"/>
      <c r="F80" s="167"/>
      <c r="G80" s="167"/>
      <c r="H80" s="167"/>
      <c r="I80" s="167"/>
      <c r="J80" s="167"/>
      <c r="K80" s="167"/>
      <c r="L80" s="167"/>
      <c r="M80" s="167"/>
      <c r="N80" s="28">
        <v>3.2847149905688808</v>
      </c>
      <c r="O80" s="28">
        <v>2.3122346890237599</v>
      </c>
      <c r="P80" s="28">
        <v>4.9088207771428021</v>
      </c>
      <c r="Q80" s="28">
        <v>3.1291797205420133</v>
      </c>
      <c r="R80" s="28">
        <v>3.7754671174700314</v>
      </c>
      <c r="S80" s="28">
        <v>3.8590203303981743</v>
      </c>
      <c r="T80" s="28">
        <v>2.6971184641608281</v>
      </c>
      <c r="U80" s="28">
        <v>2.5275816247806513</v>
      </c>
      <c r="V80" s="28">
        <v>3.3309576234048071</v>
      </c>
      <c r="W80" s="28">
        <v>3.7574571839318072</v>
      </c>
      <c r="X80" s="28">
        <v>2.0758478230025892</v>
      </c>
      <c r="Y80" s="28">
        <v>2.8038876131457728</v>
      </c>
      <c r="Z80" s="28">
        <v>-0.16409997475385005</v>
      </c>
      <c r="AA80" s="28">
        <v>1.8862301191224029</v>
      </c>
      <c r="AB80" s="28">
        <v>0.70773361344726549</v>
      </c>
      <c r="AC80" s="28">
        <v>2.4092174058269777</v>
      </c>
      <c r="AD80" s="43"/>
      <c r="AE80" s="43"/>
      <c r="AF80" s="43"/>
      <c r="AG80" s="43"/>
      <c r="AH80" s="43"/>
    </row>
    <row r="81" spans="1:34" ht="20.100000000000001" customHeight="1" outlineLevel="1" x14ac:dyDescent="0.2">
      <c r="A81" s="23" t="s">
        <v>59</v>
      </c>
      <c r="B81" s="167"/>
      <c r="C81" s="167"/>
      <c r="D81" s="167"/>
      <c r="E81" s="167"/>
      <c r="F81" s="167"/>
      <c r="G81" s="167"/>
      <c r="H81" s="167"/>
      <c r="I81" s="167"/>
      <c r="J81" s="167"/>
      <c r="K81" s="167"/>
      <c r="L81" s="167"/>
      <c r="M81" s="167"/>
      <c r="N81" s="28">
        <v>8.1009951245575387</v>
      </c>
      <c r="O81" s="28">
        <v>5.9258535778230472</v>
      </c>
      <c r="P81" s="28">
        <v>9.7921197528503967</v>
      </c>
      <c r="Q81" s="28">
        <v>8.3058517962016101</v>
      </c>
      <c r="R81" s="28">
        <v>9.0544686511631767</v>
      </c>
      <c r="S81" s="28">
        <v>9.8369407677760492</v>
      </c>
      <c r="T81" s="28">
        <v>8.9900592295212185</v>
      </c>
      <c r="U81" s="28">
        <v>8.8194449410970179</v>
      </c>
      <c r="V81" s="28">
        <v>9.4774110673632936</v>
      </c>
      <c r="W81" s="28">
        <v>9.7322425425580175</v>
      </c>
      <c r="X81" s="28">
        <v>7.736626293804493</v>
      </c>
      <c r="Y81" s="28">
        <v>7.5473706340000426</v>
      </c>
      <c r="Z81" s="28">
        <v>8.5790884718498663</v>
      </c>
      <c r="AA81" s="28">
        <v>9.8712740384381448</v>
      </c>
      <c r="AB81" s="28">
        <v>11.43905981436029</v>
      </c>
      <c r="AC81" s="28">
        <v>10.805836419550264</v>
      </c>
      <c r="AD81" s="43"/>
      <c r="AE81" s="43"/>
      <c r="AF81" s="43"/>
      <c r="AG81" s="43"/>
      <c r="AH81" s="43"/>
    </row>
    <row r="82" spans="1:34" ht="20.100000000000001" customHeight="1" outlineLevel="1" x14ac:dyDescent="0.2">
      <c r="A82" s="23" t="s">
        <v>64</v>
      </c>
      <c r="B82" s="167"/>
      <c r="C82" s="167"/>
      <c r="D82" s="167"/>
      <c r="E82" s="167"/>
      <c r="F82" s="167"/>
      <c r="G82" s="167"/>
      <c r="H82" s="167"/>
      <c r="I82" s="167"/>
      <c r="J82" s="167"/>
      <c r="K82" s="167"/>
      <c r="L82" s="167"/>
      <c r="M82" s="167"/>
      <c r="N82" s="28">
        <v>-2.6623162738179635</v>
      </c>
      <c r="O82" s="28">
        <v>-8.2982861238151706</v>
      </c>
      <c r="P82" s="28">
        <v>-3.0940138889212139</v>
      </c>
      <c r="Q82" s="28">
        <v>-7.7848173834523591</v>
      </c>
      <c r="R82" s="28">
        <v>-8.5338432423708745</v>
      </c>
      <c r="S82" s="28">
        <v>-6.8878424896137762</v>
      </c>
      <c r="T82" s="28">
        <v>-6.486193678465157</v>
      </c>
      <c r="U82" s="28">
        <v>-5.872478354999453</v>
      </c>
      <c r="V82" s="28">
        <v>-5.4839269544975826</v>
      </c>
      <c r="W82" s="28">
        <v>-5.6917758054201064</v>
      </c>
      <c r="X82" s="28">
        <v>-5.2550157117629812</v>
      </c>
      <c r="Y82" s="28">
        <v>-4.8055661281436706</v>
      </c>
      <c r="Z82" s="28">
        <v>-7.2454906756343629</v>
      </c>
      <c r="AA82" s="28">
        <v>-4.5147660711270063</v>
      </c>
      <c r="AB82" s="28">
        <v>-1.4490477429718445</v>
      </c>
      <c r="AC82" s="28">
        <v>0.55336724638035661</v>
      </c>
      <c r="AD82" s="43"/>
      <c r="AE82" s="43"/>
      <c r="AF82" s="43"/>
      <c r="AG82" s="43"/>
      <c r="AH82" s="43"/>
    </row>
    <row r="83" spans="1:34" s="45" customFormat="1" ht="20.100000000000001" customHeight="1" x14ac:dyDescent="0.25">
      <c r="A83" s="26" t="s">
        <v>142</v>
      </c>
      <c r="B83" s="170">
        <v>-1.6282617126184211</v>
      </c>
      <c r="C83" s="170">
        <v>2.1861191206450066</v>
      </c>
      <c r="D83" s="170">
        <v>4.8919179957545005</v>
      </c>
      <c r="E83" s="170">
        <v>3.1694550188023212</v>
      </c>
      <c r="F83" s="170">
        <v>5.4515698981299945</v>
      </c>
      <c r="G83" s="170">
        <v>4.9333349501535597</v>
      </c>
      <c r="H83" s="170">
        <v>4.4739796845994437</v>
      </c>
      <c r="I83" s="170">
        <v>5.1367096304220548</v>
      </c>
      <c r="J83" s="170">
        <v>4.9804515103255387</v>
      </c>
      <c r="K83" s="170">
        <v>4.9075169740048556</v>
      </c>
      <c r="L83" s="170">
        <v>5.5072807070458838</v>
      </c>
      <c r="M83" s="170">
        <v>5.7235842934666357</v>
      </c>
      <c r="N83" s="171">
        <v>7.4941504747201426</v>
      </c>
      <c r="O83" s="171">
        <v>5.9886066184849067</v>
      </c>
      <c r="P83" s="171">
        <v>3.9018973886525372</v>
      </c>
      <c r="Q83" s="171">
        <v>5.2015479549343766</v>
      </c>
      <c r="R83" s="171">
        <v>4.2877766688143417</v>
      </c>
      <c r="S83" s="171">
        <v>4.1294796192665748</v>
      </c>
      <c r="T83" s="171">
        <v>4.5890572206361648</v>
      </c>
      <c r="U83" s="171">
        <v>4.7747157491106584</v>
      </c>
      <c r="V83" s="171">
        <v>4.5220240970467849</v>
      </c>
      <c r="W83" s="171">
        <v>4.7808356532809313</v>
      </c>
      <c r="X83" s="171">
        <v>4.7091462959722099</v>
      </c>
      <c r="Y83" s="171">
        <v>4.5444916760054781</v>
      </c>
      <c r="Z83" s="171">
        <v>9.3289436366862351</v>
      </c>
      <c r="AA83" s="171">
        <v>5.7088748534457689</v>
      </c>
      <c r="AB83" s="171">
        <v>5.1819103818346424</v>
      </c>
      <c r="AC83" s="171">
        <v>6.3784274335298532</v>
      </c>
      <c r="AD83" s="86"/>
      <c r="AE83" s="86"/>
      <c r="AF83" s="86"/>
      <c r="AG83" s="86"/>
      <c r="AH83" s="86"/>
    </row>
    <row r="84" spans="1:34" ht="21" customHeight="1" outlineLevel="1" x14ac:dyDescent="0.2">
      <c r="A84" s="23" t="s">
        <v>57</v>
      </c>
      <c r="B84" s="167"/>
      <c r="C84" s="167"/>
      <c r="D84" s="167"/>
      <c r="E84" s="167"/>
      <c r="F84" s="167"/>
      <c r="G84" s="167"/>
      <c r="H84" s="167"/>
      <c r="I84" s="167"/>
      <c r="J84" s="167"/>
      <c r="K84" s="167"/>
      <c r="L84" s="167"/>
      <c r="M84" s="167"/>
      <c r="N84" s="28">
        <v>5.161546385442441</v>
      </c>
      <c r="O84" s="28">
        <v>5.3115559476850045</v>
      </c>
      <c r="P84" s="28">
        <v>4.1462939274290171</v>
      </c>
      <c r="Q84" s="28">
        <v>5.3487116187648702</v>
      </c>
      <c r="R84" s="28">
        <v>4.4625609713074379</v>
      </c>
      <c r="S84" s="28">
        <v>4.265635873099936</v>
      </c>
      <c r="T84" s="28">
        <v>4.6092677151569248</v>
      </c>
      <c r="U84" s="28">
        <v>4.7510146565309528</v>
      </c>
      <c r="V84" s="28">
        <v>4.4620324738238475</v>
      </c>
      <c r="W84" s="28">
        <v>4.73087366506208</v>
      </c>
      <c r="X84" s="28">
        <v>4.6030477016737308</v>
      </c>
      <c r="Y84" s="28">
        <v>4.3743632729452582</v>
      </c>
      <c r="Z84" s="28">
        <v>9.0886915185287833</v>
      </c>
      <c r="AA84" s="28">
        <v>5.1534878550913854</v>
      </c>
      <c r="AB84" s="28">
        <v>4.4369937587172723</v>
      </c>
      <c r="AC84" s="28">
        <v>5.3782554729233061</v>
      </c>
      <c r="AD84" s="43"/>
      <c r="AE84" s="43"/>
      <c r="AF84" s="43"/>
      <c r="AG84" s="43"/>
      <c r="AH84" s="43"/>
    </row>
    <row r="85" spans="1:34" ht="21" customHeight="1" outlineLevel="1" x14ac:dyDescent="0.2">
      <c r="A85" s="23" t="s">
        <v>58</v>
      </c>
      <c r="B85" s="167"/>
      <c r="C85" s="167"/>
      <c r="D85" s="167"/>
      <c r="E85" s="167"/>
      <c r="F85" s="167"/>
      <c r="G85" s="167"/>
      <c r="H85" s="167"/>
      <c r="I85" s="167"/>
      <c r="J85" s="167"/>
      <c r="K85" s="167"/>
      <c r="L85" s="167"/>
      <c r="M85" s="167"/>
      <c r="N85" s="28">
        <v>10.813030864729654</v>
      </c>
      <c r="O85" s="28">
        <v>10.971282232226264</v>
      </c>
      <c r="P85" s="28">
        <v>5.3476521736008786</v>
      </c>
      <c r="Q85" s="28">
        <v>6.5638866791034394</v>
      </c>
      <c r="R85" s="28">
        <v>5.6675016234974525</v>
      </c>
      <c r="S85" s="28">
        <v>5.4683090507632501</v>
      </c>
      <c r="T85" s="28">
        <v>5.8158946390126065</v>
      </c>
      <c r="U85" s="28">
        <v>5.959254157662329</v>
      </c>
      <c r="V85" s="28">
        <v>5.6669665917034564</v>
      </c>
      <c r="W85" s="28">
        <v>5.9389006558770392</v>
      </c>
      <c r="X85" s="28">
        <v>5.8095752732513271</v>
      </c>
      <c r="Y85" s="28">
        <v>5.2300618664201144</v>
      </c>
      <c r="Z85" s="28">
        <v>10.347195934683379</v>
      </c>
      <c r="AA85" s="28">
        <v>6.0273482641613443</v>
      </c>
      <c r="AB85" s="28">
        <v>6.4045948864975051</v>
      </c>
      <c r="AC85" s="28">
        <v>8.1729793570444791</v>
      </c>
      <c r="AD85" s="43"/>
      <c r="AE85" s="43"/>
      <c r="AF85" s="43"/>
      <c r="AG85" s="43"/>
      <c r="AH85" s="43"/>
    </row>
    <row r="86" spans="1:34" ht="21" customHeight="1" outlineLevel="1" x14ac:dyDescent="0.2">
      <c r="A86" s="23" t="s">
        <v>59</v>
      </c>
      <c r="B86" s="167"/>
      <c r="C86" s="167"/>
      <c r="D86" s="167"/>
      <c r="E86" s="167"/>
      <c r="F86" s="167"/>
      <c r="G86" s="167"/>
      <c r="H86" s="167"/>
      <c r="I86" s="167"/>
      <c r="J86" s="167"/>
      <c r="K86" s="167"/>
      <c r="L86" s="167"/>
      <c r="M86" s="167"/>
      <c r="N86" s="28">
        <v>3.5518152246245154</v>
      </c>
      <c r="O86" s="28">
        <v>3.7026742294730193</v>
      </c>
      <c r="P86" s="28">
        <v>-3.339120215343776</v>
      </c>
      <c r="Q86" s="28">
        <v>-2.2244097082748362</v>
      </c>
      <c r="R86" s="28">
        <v>-3.0447185436429725</v>
      </c>
      <c r="S86" s="28">
        <v>-3.2272605507246737</v>
      </c>
      <c r="T86" s="28">
        <v>-2.9093319528034094</v>
      </c>
      <c r="U86" s="28">
        <v>-2.7780586996657175</v>
      </c>
      <c r="V86" s="28">
        <v>-3.0464379247514213</v>
      </c>
      <c r="W86" s="28">
        <v>-2.7968182395488754</v>
      </c>
      <c r="X86" s="28">
        <v>-2.9156524339682544</v>
      </c>
      <c r="Y86" s="28">
        <v>9.9402082996712871</v>
      </c>
      <c r="Z86" s="28">
        <v>1.2516707871764563</v>
      </c>
      <c r="AA86" s="28">
        <v>51.130302006654432</v>
      </c>
      <c r="AB86" s="28">
        <v>64.15236844627313</v>
      </c>
      <c r="AC86" s="28">
        <v>74.965312793958333</v>
      </c>
      <c r="AD86" s="43"/>
      <c r="AE86" s="43"/>
      <c r="AF86" s="43"/>
      <c r="AG86" s="43"/>
      <c r="AH86" s="43"/>
    </row>
    <row r="87" spans="1:34" ht="21" customHeight="1" outlineLevel="1" x14ac:dyDescent="0.2">
      <c r="A87" s="23" t="s">
        <v>64</v>
      </c>
      <c r="B87" s="167"/>
      <c r="C87" s="167"/>
      <c r="D87" s="167"/>
      <c r="E87" s="167"/>
      <c r="F87" s="167"/>
      <c r="G87" s="167"/>
      <c r="H87" s="167"/>
      <c r="I87" s="167"/>
      <c r="J87" s="167"/>
      <c r="K87" s="167"/>
      <c r="L87" s="167"/>
      <c r="M87" s="167"/>
      <c r="N87" s="28">
        <v>23.055090670200197</v>
      </c>
      <c r="O87" s="28">
        <v>-3.4158817353492519</v>
      </c>
      <c r="P87" s="28">
        <v>-2.4856427673339319</v>
      </c>
      <c r="Q87" s="28">
        <v>4.4073836572277501E-2</v>
      </c>
      <c r="R87" s="28">
        <v>-1.1858359586995253</v>
      </c>
      <c r="S87" s="28">
        <v>-0.84089509236766413</v>
      </c>
      <c r="T87" s="28">
        <v>1.0562374392545308</v>
      </c>
      <c r="U87" s="28">
        <v>1.7731271204139465</v>
      </c>
      <c r="V87" s="28">
        <v>1.9721471560586121</v>
      </c>
      <c r="W87" s="28">
        <v>2.1045916864488579</v>
      </c>
      <c r="X87" s="28">
        <v>2.7581022308178911</v>
      </c>
      <c r="Y87" s="28">
        <v>3.3098821878994662</v>
      </c>
      <c r="Z87" s="28">
        <v>8.9335846042101696</v>
      </c>
      <c r="AA87" s="28">
        <v>5.286855484396674</v>
      </c>
      <c r="AB87" s="28">
        <v>2.4114750653270667</v>
      </c>
      <c r="AC87" s="28">
        <v>3.2103300372174051</v>
      </c>
      <c r="AD87" s="43"/>
      <c r="AE87" s="43"/>
      <c r="AF87" s="43"/>
      <c r="AG87" s="43"/>
      <c r="AH87" s="43"/>
    </row>
    <row r="88" spans="1:34" s="45" customFormat="1" ht="24.95" customHeight="1" x14ac:dyDescent="0.25">
      <c r="A88" s="26" t="s">
        <v>9</v>
      </c>
      <c r="B88" s="170">
        <v>6.0635621356582563</v>
      </c>
      <c r="C88" s="170">
        <v>6.6460636739743428</v>
      </c>
      <c r="D88" s="170">
        <v>2.0767564229959126</v>
      </c>
      <c r="E88" s="170">
        <v>6.0040534615937071</v>
      </c>
      <c r="F88" s="170">
        <v>4.6300914035074214</v>
      </c>
      <c r="G88" s="170">
        <v>3.3164392632656563</v>
      </c>
      <c r="H88" s="170">
        <v>4.4185695137913354</v>
      </c>
      <c r="I88" s="170">
        <v>3.9477631336285341</v>
      </c>
      <c r="J88" s="170">
        <v>4.1379555310034801</v>
      </c>
      <c r="K88" s="170">
        <v>4.6830630554898613</v>
      </c>
      <c r="L88" s="170">
        <v>4.1510187594226</v>
      </c>
      <c r="M88" s="170">
        <v>4.1758637025051524</v>
      </c>
      <c r="N88" s="171">
        <v>3.0568967454100391</v>
      </c>
      <c r="O88" s="171">
        <v>2.043753515449406</v>
      </c>
      <c r="P88" s="171">
        <v>4.1312059730801289</v>
      </c>
      <c r="Q88" s="171">
        <v>3.4096073261705442</v>
      </c>
      <c r="R88" s="171">
        <v>3.648285644995318</v>
      </c>
      <c r="S88" s="171">
        <v>4.2254010131025543</v>
      </c>
      <c r="T88" s="171">
        <v>3.947212018635204</v>
      </c>
      <c r="U88" s="171">
        <v>3.4180108202393069</v>
      </c>
      <c r="V88" s="171">
        <v>4.0418389730335376</v>
      </c>
      <c r="W88" s="171">
        <v>3.6191711551687624</v>
      </c>
      <c r="X88" s="171">
        <v>3.8340373835527433</v>
      </c>
      <c r="Y88" s="171">
        <v>4.0376346835083003</v>
      </c>
      <c r="Z88" s="171">
        <v>0.83790343247357657</v>
      </c>
      <c r="AA88" s="171">
        <v>1.0881150014395087</v>
      </c>
      <c r="AB88" s="171">
        <v>2.4150445058737913</v>
      </c>
      <c r="AC88" s="171">
        <v>1.7987195774656293</v>
      </c>
      <c r="AD88" s="86"/>
      <c r="AE88" s="86"/>
      <c r="AF88" s="86"/>
      <c r="AG88" s="86"/>
      <c r="AH88" s="86"/>
    </row>
    <row r="89" spans="1:34" ht="20.100000000000001" customHeight="1" outlineLevel="1" x14ac:dyDescent="0.2">
      <c r="A89" s="23" t="s">
        <v>57</v>
      </c>
      <c r="B89" s="167"/>
      <c r="C89" s="167"/>
      <c r="D89" s="167"/>
      <c r="E89" s="167"/>
      <c r="F89" s="167"/>
      <c r="G89" s="167"/>
      <c r="H89" s="167"/>
      <c r="I89" s="167"/>
      <c r="J89" s="167"/>
      <c r="K89" s="167"/>
      <c r="L89" s="167"/>
      <c r="M89" s="167"/>
      <c r="N89" s="28">
        <v>3.402795483144549</v>
      </c>
      <c r="O89" s="28">
        <v>2.3591706977786426</v>
      </c>
      <c r="P89" s="28">
        <v>3.6556814792748629</v>
      </c>
      <c r="Q89" s="28">
        <v>3.9588092034650293</v>
      </c>
      <c r="R89" s="28">
        <v>2.9927766067135861</v>
      </c>
      <c r="S89" s="28">
        <v>4.3707514969868377</v>
      </c>
      <c r="T89" s="28">
        <v>4.4283011472468097</v>
      </c>
      <c r="U89" s="28">
        <v>3.6590028452326115</v>
      </c>
      <c r="V89" s="28">
        <v>4.399875906764585</v>
      </c>
      <c r="W89" s="28">
        <v>3.8979613033292355</v>
      </c>
      <c r="X89" s="28">
        <v>3.8117461622441935</v>
      </c>
      <c r="Y89" s="28">
        <v>4.3588976882338395</v>
      </c>
      <c r="Z89" s="28">
        <v>-3.192802477907422</v>
      </c>
      <c r="AA89" s="28">
        <v>-0.22642349217015068</v>
      </c>
      <c r="AB89" s="28">
        <v>3.2601818146267396</v>
      </c>
      <c r="AC89" s="28">
        <v>0.84305617619999451</v>
      </c>
      <c r="AD89" s="43"/>
      <c r="AE89" s="43"/>
      <c r="AF89" s="43"/>
      <c r="AG89" s="43"/>
      <c r="AH89" s="43"/>
    </row>
    <row r="90" spans="1:34" ht="20.100000000000001" customHeight="1" outlineLevel="1" x14ac:dyDescent="0.2">
      <c r="A90" s="23" t="s">
        <v>58</v>
      </c>
      <c r="B90" s="167"/>
      <c r="C90" s="167"/>
      <c r="D90" s="167"/>
      <c r="E90" s="167"/>
      <c r="F90" s="167"/>
      <c r="G90" s="167"/>
      <c r="H90" s="167"/>
      <c r="I90" s="167"/>
      <c r="J90" s="167"/>
      <c r="K90" s="167"/>
      <c r="L90" s="167"/>
      <c r="M90" s="167"/>
      <c r="N90" s="28">
        <v>5.6963661666784162</v>
      </c>
      <c r="O90" s="28">
        <v>1.3850432663771952</v>
      </c>
      <c r="P90" s="28">
        <v>1.3949426708751607</v>
      </c>
      <c r="Q90" s="28">
        <v>0.34702406418849951</v>
      </c>
      <c r="R90" s="28">
        <v>2.8864751036446528</v>
      </c>
      <c r="S90" s="28">
        <v>1.8423816625820315</v>
      </c>
      <c r="T90" s="28">
        <v>2.1350225051948355</v>
      </c>
      <c r="U90" s="28">
        <v>2.287650989726691</v>
      </c>
      <c r="V90" s="28">
        <v>1.4585603068028081</v>
      </c>
      <c r="W90" s="28">
        <v>2.3939135976962316</v>
      </c>
      <c r="X90" s="28">
        <v>2.7136991972869291</v>
      </c>
      <c r="Y90" s="28">
        <v>2.4006151525649715</v>
      </c>
      <c r="Z90" s="28">
        <v>8.7547675129662483</v>
      </c>
      <c r="AA90" s="28">
        <v>4.7706310879453699</v>
      </c>
      <c r="AB90" s="28">
        <v>4.1106922656067679</v>
      </c>
      <c r="AC90" s="28">
        <v>5.9014098962724528</v>
      </c>
      <c r="AD90" s="43"/>
      <c r="AE90" s="43"/>
      <c r="AF90" s="43"/>
      <c r="AG90" s="43"/>
      <c r="AH90" s="43"/>
    </row>
    <row r="91" spans="1:34" ht="20.100000000000001" customHeight="1" outlineLevel="1" x14ac:dyDescent="0.2">
      <c r="A91" s="23" t="s">
        <v>59</v>
      </c>
      <c r="B91" s="167"/>
      <c r="C91" s="167"/>
      <c r="D91" s="167"/>
      <c r="E91" s="167"/>
      <c r="F91" s="167"/>
      <c r="G91" s="167"/>
      <c r="H91" s="167"/>
      <c r="I91" s="167"/>
      <c r="J91" s="167"/>
      <c r="K91" s="167"/>
      <c r="L91" s="167"/>
      <c r="M91" s="167"/>
      <c r="N91" s="28">
        <v>20.205076118884701</v>
      </c>
      <c r="O91" s="28">
        <v>19.145694153730414</v>
      </c>
      <c r="P91" s="28">
        <v>20.799103756564083</v>
      </c>
      <c r="Q91" s="28">
        <v>21.612551910434874</v>
      </c>
      <c r="R91" s="28">
        <v>19.187537356360711</v>
      </c>
      <c r="S91" s="28">
        <v>19.915045721525104</v>
      </c>
      <c r="T91" s="28">
        <v>19.905510593324649</v>
      </c>
      <c r="U91" s="28">
        <v>18.357642311248345</v>
      </c>
      <c r="V91" s="28">
        <v>16.89534737812852</v>
      </c>
      <c r="W91" s="28">
        <v>22.005478831688432</v>
      </c>
      <c r="X91" s="28">
        <v>19.881624476905483</v>
      </c>
      <c r="Y91" s="28">
        <v>19.979470724936199</v>
      </c>
      <c r="Z91" s="28">
        <v>0.85143098983848819</v>
      </c>
      <c r="AA91" s="28">
        <v>-6.073358769488884</v>
      </c>
      <c r="AB91" s="28">
        <v>1.8976761754655713</v>
      </c>
      <c r="AC91" s="28">
        <v>3.2802037487174309</v>
      </c>
      <c r="AD91" s="43"/>
      <c r="AE91" s="43"/>
      <c r="AF91" s="43"/>
      <c r="AG91" s="43"/>
      <c r="AH91" s="43"/>
    </row>
    <row r="92" spans="1:34" ht="20.100000000000001" customHeight="1" outlineLevel="1" x14ac:dyDescent="0.2">
      <c r="A92" s="23" t="s">
        <v>64</v>
      </c>
      <c r="B92" s="167"/>
      <c r="C92" s="167"/>
      <c r="D92" s="167"/>
      <c r="E92" s="167"/>
      <c r="F92" s="167"/>
      <c r="G92" s="167"/>
      <c r="H92" s="167"/>
      <c r="I92" s="167"/>
      <c r="J92" s="167"/>
      <c r="K92" s="167"/>
      <c r="L92" s="167"/>
      <c r="M92" s="167"/>
      <c r="N92" s="28">
        <v>-14.153970991447064</v>
      </c>
      <c r="O92" s="28">
        <v>-0.61236872233875872</v>
      </c>
      <c r="P92" s="28">
        <v>18.52313151857696</v>
      </c>
      <c r="Q92" s="28">
        <v>7.8826876758860172</v>
      </c>
      <c r="R92" s="28">
        <v>11.193684853615295</v>
      </c>
      <c r="S92" s="28">
        <v>10.351039468411185</v>
      </c>
      <c r="T92" s="28">
        <v>4.5132003839541968</v>
      </c>
      <c r="U92" s="28">
        <v>3.852787452797835</v>
      </c>
      <c r="V92" s="28">
        <v>8.9765910788121719</v>
      </c>
      <c r="W92" s="28">
        <v>3.721594311624735</v>
      </c>
      <c r="X92" s="28">
        <v>6.5260333797100829</v>
      </c>
      <c r="Y92" s="28">
        <v>5.4117776877672927</v>
      </c>
      <c r="Z92" s="28">
        <v>16.553356105189511</v>
      </c>
      <c r="AA92" s="28">
        <v>-9.9308597965392695E-2</v>
      </c>
      <c r="AB92" s="28">
        <v>-11.24390488745639</v>
      </c>
      <c r="AC92" s="28">
        <v>-4.0094506655042341</v>
      </c>
      <c r="AD92" s="43"/>
      <c r="AE92" s="43"/>
      <c r="AF92" s="43"/>
      <c r="AG92" s="43"/>
      <c r="AH92" s="43"/>
    </row>
    <row r="93" spans="1:34" s="45" customFormat="1" ht="24.95" customHeight="1" x14ac:dyDescent="0.25">
      <c r="A93" s="26" t="s">
        <v>136</v>
      </c>
      <c r="B93" s="170">
        <v>8.2539305406490442</v>
      </c>
      <c r="C93" s="170">
        <v>8.1656765775765301</v>
      </c>
      <c r="D93" s="170">
        <v>4.1890182180352173</v>
      </c>
      <c r="E93" s="170">
        <v>6.8363230926241938</v>
      </c>
      <c r="F93" s="170">
        <v>5.7182857673557228</v>
      </c>
      <c r="G93" s="170">
        <v>4.7464733844464133</v>
      </c>
      <c r="H93" s="170">
        <v>5.3959059717742388</v>
      </c>
      <c r="I93" s="170">
        <v>4.9963327893522393</v>
      </c>
      <c r="J93" s="170">
        <v>5.3345802822513164</v>
      </c>
      <c r="K93" s="170">
        <v>5.4614320585730276</v>
      </c>
      <c r="L93" s="170">
        <v>5.3470055848259257</v>
      </c>
      <c r="M93" s="170">
        <v>5.5080487897083179</v>
      </c>
      <c r="N93" s="171">
        <v>0.74029785983407437</v>
      </c>
      <c r="O93" s="171">
        <v>1.4958463781846869</v>
      </c>
      <c r="P93" s="171">
        <v>3.6536661842416938</v>
      </c>
      <c r="Q93" s="171">
        <v>2.4354378556913088</v>
      </c>
      <c r="R93" s="171">
        <v>2.8381539739636197</v>
      </c>
      <c r="S93" s="171">
        <v>3.7122734928463692</v>
      </c>
      <c r="T93" s="171">
        <v>3.7794349512401468</v>
      </c>
      <c r="U93" s="171">
        <v>3.5088186653761473</v>
      </c>
      <c r="V93" s="171">
        <v>3.536991287437504</v>
      </c>
      <c r="W93" s="171">
        <v>3.5486049814670837</v>
      </c>
      <c r="X93" s="171">
        <v>3.3347436741229584</v>
      </c>
      <c r="Y93" s="171">
        <v>3.7376792729496837</v>
      </c>
      <c r="Z93" s="171">
        <v>1.1337769107678153</v>
      </c>
      <c r="AA93" s="171">
        <v>2.116343483081832</v>
      </c>
      <c r="AB93" s="171">
        <v>3.7776954000050891</v>
      </c>
      <c r="AC93" s="171">
        <v>3.4724025603128283</v>
      </c>
      <c r="AD93" s="86"/>
      <c r="AE93" s="86"/>
      <c r="AF93" s="86"/>
      <c r="AG93" s="86"/>
      <c r="AH93" s="86"/>
    </row>
    <row r="94" spans="1:34" ht="21" customHeight="1" outlineLevel="1" x14ac:dyDescent="0.2">
      <c r="A94" s="23" t="s">
        <v>57</v>
      </c>
      <c r="B94" s="167"/>
      <c r="C94" s="167"/>
      <c r="D94" s="167"/>
      <c r="E94" s="167"/>
      <c r="F94" s="167"/>
      <c r="G94" s="167"/>
      <c r="H94" s="167"/>
      <c r="I94" s="167"/>
      <c r="J94" s="167"/>
      <c r="K94" s="167"/>
      <c r="L94" s="167"/>
      <c r="M94" s="167"/>
      <c r="N94" s="28">
        <v>3.9427451916227843</v>
      </c>
      <c r="O94" s="28">
        <v>2.494493638696333</v>
      </c>
      <c r="P94" s="28">
        <v>4.2982953090278393</v>
      </c>
      <c r="Q94" s="28">
        <v>2.964912228611972</v>
      </c>
      <c r="R94" s="28">
        <v>3.5568084382240999</v>
      </c>
      <c r="S94" s="28">
        <v>4.4973712340350227</v>
      </c>
      <c r="T94" s="28">
        <v>4.6330753436824805</v>
      </c>
      <c r="U94" s="28">
        <v>4.3824832121650399</v>
      </c>
      <c r="V94" s="28">
        <v>4.6212322752474586</v>
      </c>
      <c r="W94" s="28">
        <v>4.3057078922650733</v>
      </c>
      <c r="X94" s="28">
        <v>3.9232375640367101</v>
      </c>
      <c r="Y94" s="28">
        <v>4.0982789565204749</v>
      </c>
      <c r="Z94" s="28">
        <v>0.43957138809148044</v>
      </c>
      <c r="AA94" s="28">
        <v>0.75265947154076263</v>
      </c>
      <c r="AB94" s="28">
        <v>2.1965424225714241</v>
      </c>
      <c r="AC94" s="28">
        <v>1.8160144080431808</v>
      </c>
      <c r="AD94" s="43"/>
      <c r="AE94" s="43"/>
      <c r="AF94" s="43"/>
      <c r="AG94" s="43"/>
      <c r="AH94" s="43"/>
    </row>
    <row r="95" spans="1:34" ht="21" customHeight="1" outlineLevel="1" x14ac:dyDescent="0.2">
      <c r="A95" s="23" t="s">
        <v>58</v>
      </c>
      <c r="B95" s="167"/>
      <c r="C95" s="167"/>
      <c r="D95" s="167"/>
      <c r="E95" s="167"/>
      <c r="F95" s="167"/>
      <c r="G95" s="167"/>
      <c r="H95" s="167"/>
      <c r="I95" s="167"/>
      <c r="J95" s="167"/>
      <c r="K95" s="167"/>
      <c r="L95" s="167"/>
      <c r="M95" s="167"/>
      <c r="N95" s="28">
        <v>3.9151522252939457</v>
      </c>
      <c r="O95" s="28">
        <v>3.468812499232357</v>
      </c>
      <c r="P95" s="28">
        <v>5.6025182849278181</v>
      </c>
      <c r="Q95" s="28">
        <v>4.9383426802578718</v>
      </c>
      <c r="R95" s="28">
        <v>4.0831197317212435</v>
      </c>
      <c r="S95" s="28">
        <v>3.9084162299235587</v>
      </c>
      <c r="T95" s="28">
        <v>3.3622166343189983</v>
      </c>
      <c r="U95" s="28">
        <v>2.996466547872112</v>
      </c>
      <c r="V95" s="28">
        <v>3.8206397465463815</v>
      </c>
      <c r="W95" s="28">
        <v>4.2487649887806862</v>
      </c>
      <c r="X95" s="28">
        <v>4.5706041318789836</v>
      </c>
      <c r="Y95" s="28">
        <v>5.3248016693560327</v>
      </c>
      <c r="Z95" s="28">
        <v>7.9710335967495949</v>
      </c>
      <c r="AA95" s="28">
        <v>9.4680001140313212</v>
      </c>
      <c r="AB95" s="28">
        <v>11.451892751430531</v>
      </c>
      <c r="AC95" s="28">
        <v>10.961914472374303</v>
      </c>
      <c r="AD95" s="43"/>
      <c r="AE95" s="43"/>
      <c r="AF95" s="43"/>
      <c r="AG95" s="43"/>
      <c r="AH95" s="43"/>
    </row>
    <row r="96" spans="1:34" ht="21" customHeight="1" outlineLevel="1" x14ac:dyDescent="0.2">
      <c r="A96" s="23" t="s">
        <v>59</v>
      </c>
      <c r="B96" s="167"/>
      <c r="C96" s="167"/>
      <c r="D96" s="167"/>
      <c r="E96" s="167"/>
      <c r="F96" s="167"/>
      <c r="G96" s="167"/>
      <c r="H96" s="167"/>
      <c r="I96" s="167"/>
      <c r="J96" s="167"/>
      <c r="K96" s="167"/>
      <c r="L96" s="167"/>
      <c r="M96" s="167"/>
      <c r="N96" s="28">
        <v>-8.4882345772818972</v>
      </c>
      <c r="O96" s="28">
        <v>-7.976134190147266</v>
      </c>
      <c r="P96" s="28">
        <v>-4.0465370092552027</v>
      </c>
      <c r="Q96" s="28">
        <v>-4.6515440020837371</v>
      </c>
      <c r="R96" s="28">
        <v>-4.3421656489729541</v>
      </c>
      <c r="S96" s="28">
        <v>-2.2950786929276652</v>
      </c>
      <c r="T96" s="28">
        <v>-2.7862790494281411</v>
      </c>
      <c r="U96" s="28">
        <v>-2.605532215986047</v>
      </c>
      <c r="V96" s="28">
        <v>-1.2812434852475691</v>
      </c>
      <c r="W96" s="28">
        <v>-8.171053892152827E-2</v>
      </c>
      <c r="X96" s="28">
        <v>1.6983258311968039</v>
      </c>
      <c r="Y96" s="28">
        <v>2.5707446331127222</v>
      </c>
      <c r="Z96" s="28">
        <v>-2.2884946350493878</v>
      </c>
      <c r="AA96" s="28">
        <v>0.95397457739781732</v>
      </c>
      <c r="AB96" s="28">
        <v>5.2498332421737688E-2</v>
      </c>
      <c r="AC96" s="28">
        <v>1.9434043601897599</v>
      </c>
      <c r="AD96" s="43"/>
      <c r="AE96" s="43"/>
      <c r="AF96" s="43"/>
      <c r="AG96" s="43"/>
      <c r="AH96" s="43"/>
    </row>
    <row r="97" spans="1:34" ht="21" customHeight="1" outlineLevel="1" x14ac:dyDescent="0.2">
      <c r="A97" s="23" t="s">
        <v>64</v>
      </c>
      <c r="B97" s="167"/>
      <c r="C97" s="167"/>
      <c r="D97" s="167"/>
      <c r="E97" s="167"/>
      <c r="F97" s="167"/>
      <c r="G97" s="167"/>
      <c r="H97" s="167"/>
      <c r="I97" s="167"/>
      <c r="J97" s="167"/>
      <c r="K97" s="167"/>
      <c r="L97" s="167"/>
      <c r="M97" s="167"/>
      <c r="N97" s="28">
        <v>-27.705344361126691</v>
      </c>
      <c r="O97" s="28">
        <v>-10.821559747087125</v>
      </c>
      <c r="P97" s="28">
        <v>-6.200947103922239</v>
      </c>
      <c r="Q97" s="28">
        <v>-7.8422895701838327</v>
      </c>
      <c r="R97" s="28">
        <v>-6.3497313500717425</v>
      </c>
      <c r="S97" s="28">
        <v>-3.9443977887164667</v>
      </c>
      <c r="T97" s="28">
        <v>-3.0638588270817539</v>
      </c>
      <c r="U97" s="28">
        <v>-3.4284025222777093</v>
      </c>
      <c r="V97" s="28">
        <v>-7.3776417350299726</v>
      </c>
      <c r="W97" s="28">
        <v>-5.4174815634144267</v>
      </c>
      <c r="X97" s="28">
        <v>-5.4756723673223968</v>
      </c>
      <c r="Y97" s="28">
        <v>-3.9140468196195997</v>
      </c>
      <c r="Z97" s="28">
        <v>-8.8465837974941461</v>
      </c>
      <c r="AA97" s="28">
        <v>-2.3467515884970394</v>
      </c>
      <c r="AB97" s="28">
        <v>0.95501199130864178</v>
      </c>
      <c r="AC97" s="28">
        <v>1.6022984252120684</v>
      </c>
      <c r="AD97" s="43"/>
      <c r="AE97" s="43"/>
      <c r="AF97" s="43"/>
      <c r="AG97" s="43"/>
      <c r="AH97" s="43"/>
    </row>
    <row r="98" spans="1:34" s="45" customFormat="1" ht="24.95" customHeight="1" x14ac:dyDescent="0.25">
      <c r="A98" s="26" t="s">
        <v>10</v>
      </c>
      <c r="B98" s="170">
        <v>7.0825771863709361</v>
      </c>
      <c r="C98" s="170">
        <v>7.3209342097389412</v>
      </c>
      <c r="D98" s="170">
        <v>3.8393775431033901</v>
      </c>
      <c r="E98" s="170">
        <v>6.3395553066566048</v>
      </c>
      <c r="F98" s="170">
        <v>6.3893013389238682</v>
      </c>
      <c r="G98" s="170">
        <v>4.6382086747298192</v>
      </c>
      <c r="H98" s="170">
        <v>5.45778155536299</v>
      </c>
      <c r="I98" s="170">
        <v>5.1574519718043099</v>
      </c>
      <c r="J98" s="170">
        <v>5.201321307562905</v>
      </c>
      <c r="K98" s="170">
        <v>5.4269780844296278</v>
      </c>
      <c r="L98" s="170">
        <v>5.650088817791489</v>
      </c>
      <c r="M98" s="170">
        <v>5.578553916898338</v>
      </c>
      <c r="N98" s="171">
        <v>4.0942167061231407</v>
      </c>
      <c r="O98" s="171">
        <v>2.5578524659862274</v>
      </c>
      <c r="P98" s="171">
        <v>3.8239536303491675</v>
      </c>
      <c r="Q98" s="171">
        <v>3.1093741538679907</v>
      </c>
      <c r="R98" s="171">
        <v>2.4827965480489338</v>
      </c>
      <c r="S98" s="171">
        <v>3.5861860062040298</v>
      </c>
      <c r="T98" s="171">
        <v>3.7236743669309345</v>
      </c>
      <c r="U98" s="171">
        <v>3.3581253236398241</v>
      </c>
      <c r="V98" s="171">
        <v>3.1238448108053385</v>
      </c>
      <c r="W98" s="171">
        <v>3.7867171896311258</v>
      </c>
      <c r="X98" s="171">
        <v>3.4048212262789006</v>
      </c>
      <c r="Y98" s="171">
        <v>3.7702449391582356</v>
      </c>
      <c r="Z98" s="171">
        <v>1.3526043386913538</v>
      </c>
      <c r="AA98" s="171">
        <v>5.4846723434599172</v>
      </c>
      <c r="AB98" s="171">
        <v>5.8632726153899917</v>
      </c>
      <c r="AC98" s="171">
        <v>5.0972772801733344</v>
      </c>
      <c r="AD98" s="86"/>
      <c r="AE98" s="86"/>
      <c r="AF98" s="86"/>
      <c r="AG98" s="86"/>
      <c r="AH98" s="86"/>
    </row>
    <row r="99" spans="1:34" ht="20.45" customHeight="1" outlineLevel="1" x14ac:dyDescent="0.2">
      <c r="A99" s="23" t="s">
        <v>57</v>
      </c>
      <c r="B99" s="167"/>
      <c r="C99" s="167"/>
      <c r="D99" s="167"/>
      <c r="E99" s="167"/>
      <c r="F99" s="167"/>
      <c r="G99" s="167"/>
      <c r="H99" s="167"/>
      <c r="I99" s="167"/>
      <c r="J99" s="167"/>
      <c r="K99" s="167"/>
      <c r="L99" s="167"/>
      <c r="M99" s="167"/>
      <c r="N99" s="28">
        <v>3.5750093795607745</v>
      </c>
      <c r="O99" s="28">
        <v>2.4149032545508224</v>
      </c>
      <c r="P99" s="28">
        <v>3.6112842511454004</v>
      </c>
      <c r="Q99" s="28">
        <v>2.9940558007247673</v>
      </c>
      <c r="R99" s="28">
        <v>2.7214340083883313</v>
      </c>
      <c r="S99" s="28">
        <v>3.6703597668111327</v>
      </c>
      <c r="T99" s="28">
        <v>4.0723447283110694</v>
      </c>
      <c r="U99" s="28">
        <v>3.7461472988232387</v>
      </c>
      <c r="V99" s="28">
        <v>3.5544786681252054</v>
      </c>
      <c r="W99" s="28">
        <v>4.1031243642141257</v>
      </c>
      <c r="X99" s="28">
        <v>3.4732991674366365</v>
      </c>
      <c r="Y99" s="28">
        <v>3.8309675230142917</v>
      </c>
      <c r="Z99" s="28">
        <v>1.3719743957625294</v>
      </c>
      <c r="AA99" s="28">
        <v>4.6624989186343866</v>
      </c>
      <c r="AB99" s="28">
        <v>4.8669710233020043</v>
      </c>
      <c r="AC99" s="28">
        <v>4.0019322298478324</v>
      </c>
      <c r="AD99" s="43"/>
      <c r="AE99" s="43"/>
      <c r="AF99" s="43"/>
      <c r="AG99" s="43"/>
      <c r="AH99" s="43"/>
    </row>
    <row r="100" spans="1:34" ht="20.45" customHeight="1" outlineLevel="1" x14ac:dyDescent="0.2">
      <c r="A100" s="23" t="s">
        <v>58</v>
      </c>
      <c r="B100" s="167"/>
      <c r="C100" s="167"/>
      <c r="D100" s="167"/>
      <c r="E100" s="167"/>
      <c r="F100" s="167"/>
      <c r="G100" s="167"/>
      <c r="H100" s="167"/>
      <c r="I100" s="167"/>
      <c r="J100" s="167"/>
      <c r="K100" s="167"/>
      <c r="L100" s="167"/>
      <c r="M100" s="167"/>
      <c r="N100" s="28">
        <v>7.392171781038849</v>
      </c>
      <c r="O100" s="28">
        <v>2.7968692453093751</v>
      </c>
      <c r="P100" s="28">
        <v>4.2887979083133256</v>
      </c>
      <c r="Q100" s="28">
        <v>3.6307130547657245</v>
      </c>
      <c r="R100" s="28">
        <v>2.3647809005548277</v>
      </c>
      <c r="S100" s="28">
        <v>3.5770469502061513</v>
      </c>
      <c r="T100" s="28">
        <v>3.1880058386438144</v>
      </c>
      <c r="U100" s="28">
        <v>2.8523875098612512</v>
      </c>
      <c r="V100" s="28">
        <v>2.7281806199044416</v>
      </c>
      <c r="W100" s="28">
        <v>3.8764154931448958</v>
      </c>
      <c r="X100" s="28">
        <v>4.1323645487238085</v>
      </c>
      <c r="Y100" s="28">
        <v>4.5424883232322024</v>
      </c>
      <c r="Z100" s="28">
        <v>2.2929647516427476</v>
      </c>
      <c r="AA100" s="28">
        <v>10.497878707494461</v>
      </c>
      <c r="AB100" s="28">
        <v>11.089867291171069</v>
      </c>
      <c r="AC100" s="28">
        <v>10.625011159888302</v>
      </c>
      <c r="AD100" s="43"/>
      <c r="AE100" s="43"/>
      <c r="AF100" s="43"/>
      <c r="AG100" s="43"/>
      <c r="AH100" s="43"/>
    </row>
    <row r="101" spans="1:34" ht="20.45" customHeight="1" outlineLevel="1" x14ac:dyDescent="0.2">
      <c r="A101" s="23" t="s">
        <v>59</v>
      </c>
      <c r="B101" s="167"/>
      <c r="C101" s="167"/>
      <c r="D101" s="167"/>
      <c r="E101" s="167"/>
      <c r="F101" s="167"/>
      <c r="G101" s="167"/>
      <c r="H101" s="167"/>
      <c r="I101" s="167"/>
      <c r="J101" s="167"/>
      <c r="K101" s="167"/>
      <c r="L101" s="167"/>
      <c r="M101" s="167"/>
      <c r="N101" s="28">
        <v>7.0179064667538134</v>
      </c>
      <c r="O101" s="28">
        <v>15.247780985730602</v>
      </c>
      <c r="P101" s="28">
        <v>19.439708824308394</v>
      </c>
      <c r="Q101" s="28">
        <v>16.971891793414581</v>
      </c>
      <c r="R101" s="28">
        <v>16.346508533807736</v>
      </c>
      <c r="S101" s="28">
        <v>19.095174378880664</v>
      </c>
      <c r="T101" s="28">
        <v>7.9533799400056822</v>
      </c>
      <c r="U101" s="28">
        <v>4.7685346633771593</v>
      </c>
      <c r="V101" s="28">
        <v>4.5887093547006952</v>
      </c>
      <c r="W101" s="28">
        <v>3.8764103190819643</v>
      </c>
      <c r="X101" s="28">
        <v>4.8348662081490268</v>
      </c>
      <c r="Y101" s="28">
        <v>5.1793001707994115</v>
      </c>
      <c r="Z101" s="28">
        <v>2.716231054257809</v>
      </c>
      <c r="AA101" s="28">
        <v>13.052718965379629</v>
      </c>
      <c r="AB101" s="28">
        <v>8.7650673587055206</v>
      </c>
      <c r="AC101" s="28">
        <v>9.3850733025381619</v>
      </c>
      <c r="AD101" s="43"/>
      <c r="AE101" s="43"/>
      <c r="AF101" s="43"/>
      <c r="AG101" s="43"/>
      <c r="AH101" s="43"/>
    </row>
    <row r="102" spans="1:34" ht="20.45" customHeight="1" outlineLevel="1" thickBot="1" x14ac:dyDescent="0.25">
      <c r="A102" s="24" t="s">
        <v>64</v>
      </c>
      <c r="B102" s="172"/>
      <c r="C102" s="172"/>
      <c r="D102" s="172"/>
      <c r="E102" s="172"/>
      <c r="F102" s="172"/>
      <c r="G102" s="172"/>
      <c r="H102" s="172"/>
      <c r="I102" s="172"/>
      <c r="J102" s="172"/>
      <c r="K102" s="172"/>
      <c r="L102" s="172"/>
      <c r="M102" s="172"/>
      <c r="N102" s="173">
        <v>0.16928487910237658</v>
      </c>
      <c r="O102" s="173">
        <v>2.2331035640544998</v>
      </c>
      <c r="P102" s="173">
        <v>3.2857839822480224</v>
      </c>
      <c r="Q102" s="173">
        <v>1.6114350604768917</v>
      </c>
      <c r="R102" s="173">
        <v>-0.73941340944056999</v>
      </c>
      <c r="S102" s="173">
        <v>1.4251798658513475</v>
      </c>
      <c r="T102" s="173">
        <v>1.3873813922227036</v>
      </c>
      <c r="U102" s="173">
        <v>0.81973676134886675</v>
      </c>
      <c r="V102" s="173">
        <v>-0.11656824916064581</v>
      </c>
      <c r="W102" s="173">
        <v>0.47762557892637697</v>
      </c>
      <c r="X102" s="173">
        <v>0.63340373736205513</v>
      </c>
      <c r="Y102" s="173">
        <v>0.95269383648569772</v>
      </c>
      <c r="Z102" s="173">
        <v>-1.6764831922367172</v>
      </c>
      <c r="AA102" s="173">
        <v>-0.75059865657788083</v>
      </c>
      <c r="AB102" s="173">
        <v>1.1663345682391093</v>
      </c>
      <c r="AC102" s="173">
        <v>0.42436608058013181</v>
      </c>
      <c r="AD102" s="43"/>
      <c r="AE102" s="43"/>
      <c r="AF102" s="43"/>
      <c r="AG102" s="43"/>
      <c r="AH102" s="43"/>
    </row>
    <row r="103" spans="1:34" s="34" customFormat="1" ht="24.95" customHeight="1" x14ac:dyDescent="0.25">
      <c r="A103" s="58" t="s">
        <v>60</v>
      </c>
      <c r="N103" s="41"/>
      <c r="O103" s="41"/>
      <c r="P103" s="41"/>
      <c r="Q103" s="41"/>
      <c r="R103" s="41"/>
      <c r="S103" s="41"/>
      <c r="T103" s="41"/>
      <c r="U103" s="41"/>
      <c r="V103" s="41"/>
      <c r="W103" s="41"/>
      <c r="X103" s="41"/>
      <c r="Y103" s="41"/>
      <c r="Z103" s="41"/>
      <c r="AA103" s="41"/>
      <c r="AB103" s="41"/>
      <c r="AC103" s="41"/>
    </row>
    <row r="104" spans="1:34" ht="24.95" customHeight="1" x14ac:dyDescent="0.2">
      <c r="A104" s="34" t="s">
        <v>127</v>
      </c>
      <c r="N104" s="64"/>
      <c r="O104" s="64"/>
      <c r="P104" s="64"/>
      <c r="Q104" s="64"/>
      <c r="R104" s="64"/>
      <c r="S104" s="64"/>
      <c r="T104" s="64"/>
      <c r="U104" s="64"/>
      <c r="V104" s="64"/>
      <c r="W104" s="64"/>
      <c r="X104" s="64"/>
      <c r="Y104" s="64"/>
      <c r="Z104" s="64"/>
      <c r="AA104" s="64"/>
      <c r="AB104" s="64"/>
      <c r="AC104" s="64"/>
    </row>
    <row r="105" spans="1:34" s="34" customFormat="1" ht="24.95" customHeight="1" x14ac:dyDescent="0.25">
      <c r="A105" s="34" t="s">
        <v>92</v>
      </c>
      <c r="N105" s="41"/>
      <c r="O105" s="41"/>
      <c r="P105" s="41"/>
      <c r="Q105" s="41"/>
      <c r="R105" s="41"/>
      <c r="S105" s="41"/>
      <c r="T105" s="41"/>
      <c r="U105" s="28"/>
      <c r="V105" s="28"/>
      <c r="W105" s="28"/>
      <c r="X105" s="28"/>
      <c r="Y105" s="28"/>
      <c r="Z105" s="28"/>
      <c r="AA105" s="28"/>
      <c r="AB105" s="28"/>
      <c r="AC105" s="28"/>
    </row>
    <row r="106" spans="1:34" ht="24.95" customHeight="1" x14ac:dyDescent="0.2">
      <c r="A106" s="81" t="s">
        <v>62</v>
      </c>
      <c r="N106" s="41"/>
      <c r="O106" s="41"/>
      <c r="P106" s="41"/>
      <c r="Q106" s="41"/>
      <c r="R106" s="41"/>
      <c r="S106" s="41"/>
      <c r="T106" s="41"/>
      <c r="U106" s="41"/>
      <c r="V106" s="41"/>
      <c r="W106" s="41"/>
      <c r="X106" s="41"/>
      <c r="Y106" s="41"/>
      <c r="Z106" s="41"/>
      <c r="AA106" s="41"/>
      <c r="AB106" s="41"/>
      <c r="AC106" s="41"/>
    </row>
  </sheetData>
  <phoneticPr fontId="11" type="noConversion"/>
  <hyperlinks>
    <hyperlink ref="A2" location="Indice!A1" display="Índice" xr:uid="{A5389766-B565-4E5F-BA50-C80A63492C43}"/>
    <hyperlink ref="A106" location="'Notas aclaratorias sobre datos'!A1" display="*Ver Notas Aclaratorias sobre los datos" xr:uid="{72904E58-D04B-4169-8D42-81B0166A015F}"/>
  </hyperlinks>
  <pageMargins left="0.7" right="0.7" top="0.75" bottom="0.75" header="0.3" footer="0.3"/>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BE98A4-C863-49E2-B19A-46F1120AC8E4}">
  <sheetPr codeName="Hoja5">
    <outlinePr summaryBelow="0"/>
  </sheetPr>
  <dimension ref="A1:AN113"/>
  <sheetViews>
    <sheetView zoomScale="60" zoomScaleNormal="60" workbookViewId="0">
      <pane xSplit="1" topLeftCell="S1" activePane="topRight" state="frozen"/>
      <selection activeCell="DO34" sqref="DO34"/>
      <selection pane="topRight" activeCell="W7" sqref="W7"/>
    </sheetView>
  </sheetViews>
  <sheetFormatPr baseColWidth="10" defaultColWidth="25.7109375" defaultRowHeight="15" outlineLevelRow="1" x14ac:dyDescent="0.2"/>
  <cols>
    <col min="1" max="1" width="70.5703125" style="32" customWidth="1"/>
    <col min="2" max="16384" width="25.7109375" style="32"/>
  </cols>
  <sheetData>
    <row r="1" spans="1:40" ht="25.5" customHeight="1" x14ac:dyDescent="0.3">
      <c r="A1" s="2" t="s">
        <v>24</v>
      </c>
    </row>
    <row r="2" spans="1:40" s="62" customFormat="1" ht="27" customHeight="1" x14ac:dyDescent="0.2">
      <c r="A2" s="61" t="s">
        <v>30</v>
      </c>
    </row>
    <row r="3" spans="1:40" ht="60.95" customHeight="1" x14ac:dyDescent="0.2">
      <c r="A3" s="89" t="s">
        <v>123</v>
      </c>
    </row>
    <row r="4" spans="1:40" ht="20.100000000000001" customHeight="1" x14ac:dyDescent="0.2">
      <c r="A4" s="4" t="s">
        <v>41</v>
      </c>
    </row>
    <row r="5" spans="1:40" ht="20.100000000000001" customHeight="1" x14ac:dyDescent="0.2">
      <c r="A5" s="4" t="s">
        <v>15</v>
      </c>
      <c r="B5" s="62"/>
      <c r="C5" s="62"/>
      <c r="D5" s="62"/>
      <c r="E5" s="62"/>
      <c r="F5" s="62"/>
      <c r="G5" s="62"/>
      <c r="H5" s="62"/>
      <c r="I5" s="62"/>
      <c r="J5" s="62"/>
      <c r="K5" s="62"/>
      <c r="L5" s="62"/>
      <c r="M5" s="62"/>
      <c r="N5" s="62"/>
      <c r="O5" s="62"/>
      <c r="P5" s="62"/>
      <c r="Q5" s="62"/>
      <c r="R5" s="62"/>
      <c r="S5" s="62"/>
      <c r="T5" s="62"/>
      <c r="U5" s="62"/>
      <c r="V5" s="62"/>
      <c r="W5" s="62"/>
      <c r="X5" s="62"/>
      <c r="Y5" s="62"/>
      <c r="Z5" s="62"/>
      <c r="AA5" s="62"/>
      <c r="AB5" s="62"/>
      <c r="AC5" s="62"/>
    </row>
    <row r="6" spans="1:40" ht="36.950000000000003" customHeight="1" thickBot="1" x14ac:dyDescent="0.25">
      <c r="A6" s="154" t="s">
        <v>12</v>
      </c>
      <c r="B6" s="155" t="s">
        <v>31</v>
      </c>
      <c r="C6" s="155" t="s">
        <v>74</v>
      </c>
      <c r="D6" s="155" t="s">
        <v>75</v>
      </c>
      <c r="E6" s="155" t="s">
        <v>76</v>
      </c>
      <c r="F6" s="155" t="s">
        <v>77</v>
      </c>
      <c r="G6" s="155" t="s">
        <v>78</v>
      </c>
      <c r="H6" s="155" t="s">
        <v>79</v>
      </c>
      <c r="I6" s="155" t="s">
        <v>80</v>
      </c>
      <c r="J6" s="155" t="s">
        <v>81</v>
      </c>
      <c r="K6" s="155" t="s">
        <v>82</v>
      </c>
      <c r="L6" s="155" t="s">
        <v>83</v>
      </c>
      <c r="M6" s="155" t="s">
        <v>84</v>
      </c>
      <c r="N6" s="155" t="s">
        <v>85</v>
      </c>
      <c r="O6" s="155" t="s">
        <v>32</v>
      </c>
      <c r="P6" s="155" t="s">
        <v>33</v>
      </c>
      <c r="Q6" s="155" t="s">
        <v>34</v>
      </c>
      <c r="R6" s="155" t="s">
        <v>35</v>
      </c>
      <c r="S6" s="155" t="s">
        <v>36</v>
      </c>
      <c r="T6" s="155" t="s">
        <v>37</v>
      </c>
      <c r="U6" s="155" t="s">
        <v>70</v>
      </c>
      <c r="V6" s="155" t="s">
        <v>71</v>
      </c>
      <c r="W6" s="155" t="s">
        <v>72</v>
      </c>
      <c r="X6" s="156" t="s">
        <v>73</v>
      </c>
      <c r="Y6" s="156" t="s">
        <v>130</v>
      </c>
      <c r="Z6" s="156" t="s">
        <v>131</v>
      </c>
      <c r="AA6" s="156" t="s">
        <v>134</v>
      </c>
      <c r="AB6" s="156" t="s">
        <v>137</v>
      </c>
      <c r="AC6" s="156" t="s">
        <v>141</v>
      </c>
    </row>
    <row r="7" spans="1:40" ht="20.100000000000001" customHeight="1" thickBot="1" x14ac:dyDescent="0.25">
      <c r="A7" s="20" t="s">
        <v>18</v>
      </c>
      <c r="B7" s="201">
        <v>470414.37</v>
      </c>
      <c r="C7" s="201">
        <v>1111658.0569500001</v>
      </c>
      <c r="D7" s="201">
        <v>1691411.3507500002</v>
      </c>
      <c r="E7" s="201">
        <v>2332560.7516799993</v>
      </c>
      <c r="F7" s="201">
        <v>2978178.7451299997</v>
      </c>
      <c r="G7" s="201">
        <v>3581026.0434399997</v>
      </c>
      <c r="H7" s="201">
        <v>4216437.5081700003</v>
      </c>
      <c r="I7" s="201">
        <v>4677927.3837699993</v>
      </c>
      <c r="J7" s="201">
        <v>5181992.7037800001</v>
      </c>
      <c r="K7" s="201">
        <v>5844175.3395199999</v>
      </c>
      <c r="L7" s="201">
        <v>6467948.6072700014</v>
      </c>
      <c r="M7" s="201">
        <v>7145098.1259200005</v>
      </c>
      <c r="N7" s="201">
        <v>552495.7138899999</v>
      </c>
      <c r="O7" s="201">
        <v>1176753.984625</v>
      </c>
      <c r="P7" s="201">
        <v>1835579.4575400001</v>
      </c>
      <c r="Q7" s="201">
        <v>2466679.0732</v>
      </c>
      <c r="R7" s="201">
        <v>3138655.9328000005</v>
      </c>
      <c r="S7" s="201">
        <v>3795455.5185299995</v>
      </c>
      <c r="T7" s="201">
        <v>4459090.8132500006</v>
      </c>
      <c r="U7" s="201">
        <v>4931735.5187800014</v>
      </c>
      <c r="V7" s="201">
        <v>5510540.3272900013</v>
      </c>
      <c r="W7" s="201">
        <v>6179006.058170001</v>
      </c>
      <c r="X7" s="201">
        <v>6842856.8641199991</v>
      </c>
      <c r="Y7" s="201">
        <v>7584981.9767200006</v>
      </c>
      <c r="Z7" s="201">
        <v>511140.26870133565</v>
      </c>
      <c r="AA7" s="201">
        <v>1175194.6832775306</v>
      </c>
      <c r="AB7" s="201">
        <v>1886433.6747775306</v>
      </c>
      <c r="AC7" s="201">
        <v>2563082.5852375305</v>
      </c>
      <c r="AD7" s="43"/>
      <c r="AE7" s="43"/>
      <c r="AF7" s="43"/>
      <c r="AG7" s="43"/>
      <c r="AH7" s="43"/>
      <c r="AJ7" s="43"/>
      <c r="AK7" s="43"/>
      <c r="AL7" s="43"/>
      <c r="AM7" s="43"/>
      <c r="AN7" s="43"/>
    </row>
    <row r="8" spans="1:40" ht="20.100000000000001" customHeight="1" x14ac:dyDescent="0.2">
      <c r="A8" s="52" t="s">
        <v>17</v>
      </c>
      <c r="B8" s="93">
        <v>4186.54</v>
      </c>
      <c r="C8" s="93">
        <v>7500.5669499999985</v>
      </c>
      <c r="D8" s="93">
        <v>10668.710749999998</v>
      </c>
      <c r="E8" s="93">
        <v>16892.60168</v>
      </c>
      <c r="F8" s="93">
        <v>21540.875130000004</v>
      </c>
      <c r="G8" s="93">
        <v>25015.48344</v>
      </c>
      <c r="H8" s="93">
        <v>29103.14817</v>
      </c>
      <c r="I8" s="93">
        <v>33099.203769999993</v>
      </c>
      <c r="J8" s="93">
        <v>37441.993780000004</v>
      </c>
      <c r="K8" s="93">
        <v>42919.829519999999</v>
      </c>
      <c r="L8" s="93">
        <v>46532.957269999999</v>
      </c>
      <c r="M8" s="93">
        <v>53903.845919999992</v>
      </c>
      <c r="N8" s="93">
        <v>4461.4038900000005</v>
      </c>
      <c r="O8" s="93">
        <v>8959.0046250000014</v>
      </c>
      <c r="P8" s="93">
        <v>12108.30754</v>
      </c>
      <c r="Q8" s="93">
        <v>18802.7732</v>
      </c>
      <c r="R8" s="93">
        <v>22214.912800000002</v>
      </c>
      <c r="S8" s="93">
        <v>27141.418529999999</v>
      </c>
      <c r="T8" s="93">
        <v>31846.403249999996</v>
      </c>
      <c r="U8" s="93">
        <v>34359.408779999998</v>
      </c>
      <c r="V8" s="93">
        <v>39255.60729</v>
      </c>
      <c r="W8" s="93">
        <v>46948.028169999998</v>
      </c>
      <c r="X8" s="93">
        <v>51516.864120000006</v>
      </c>
      <c r="Y8" s="93">
        <v>58390.946719999993</v>
      </c>
      <c r="Z8" s="93">
        <v>4524.7887013356076</v>
      </c>
      <c r="AA8" s="93">
        <v>7587.7532775305799</v>
      </c>
      <c r="AB8" s="93">
        <v>15205.324777530579</v>
      </c>
      <c r="AC8" s="93">
        <v>19524.755237530575</v>
      </c>
      <c r="AD8" s="43"/>
      <c r="AE8" s="43"/>
      <c r="AF8" s="43"/>
      <c r="AG8" s="43"/>
      <c r="AH8" s="43"/>
      <c r="AJ8" s="43"/>
      <c r="AK8" s="43"/>
      <c r="AL8" s="43"/>
      <c r="AM8" s="43"/>
      <c r="AN8" s="43"/>
    </row>
    <row r="9" spans="1:40" ht="20.100000000000001" customHeight="1" x14ac:dyDescent="0.2">
      <c r="A9" s="54" t="s">
        <v>16</v>
      </c>
      <c r="B9" s="102">
        <v>834.07</v>
      </c>
      <c r="C9" s="102">
        <v>2181.7729299999996</v>
      </c>
      <c r="D9" s="102">
        <v>4243.6813899999997</v>
      </c>
      <c r="E9" s="102">
        <v>5918.592340000002</v>
      </c>
      <c r="F9" s="102">
        <v>7759.9023500000003</v>
      </c>
      <c r="G9" s="102">
        <v>8947.5323700000008</v>
      </c>
      <c r="H9" s="102">
        <v>10846.312190000001</v>
      </c>
      <c r="I9" s="102">
        <v>12954.043669999997</v>
      </c>
      <c r="J9" s="102">
        <v>14253.03393</v>
      </c>
      <c r="K9" s="102">
        <v>16691.979609999999</v>
      </c>
      <c r="L9" s="102">
        <v>18817.51584</v>
      </c>
      <c r="M9" s="102">
        <v>21719.253729999997</v>
      </c>
      <c r="N9" s="102">
        <v>1144.5307500000001</v>
      </c>
      <c r="O9" s="102">
        <v>2912.9993900000004</v>
      </c>
      <c r="P9" s="102">
        <v>4465.8157900000006</v>
      </c>
      <c r="Q9" s="102">
        <v>6502.6104100000002</v>
      </c>
      <c r="R9" s="102">
        <v>8628.2558300000019</v>
      </c>
      <c r="S9" s="102">
        <v>10862.55753</v>
      </c>
      <c r="T9" s="102">
        <v>12665.843689999998</v>
      </c>
      <c r="U9" s="102">
        <v>14222.562649999998</v>
      </c>
      <c r="V9" s="102">
        <v>16597.68982</v>
      </c>
      <c r="W9" s="102">
        <v>19039.98156</v>
      </c>
      <c r="X9" s="102">
        <v>21763.955050000004</v>
      </c>
      <c r="Y9" s="102">
        <v>24862.802</v>
      </c>
      <c r="Z9" s="102">
        <v>1253.6167800000001</v>
      </c>
      <c r="AA9" s="102">
        <v>4012.8324900000002</v>
      </c>
      <c r="AB9" s="102">
        <v>6861.1836800000001</v>
      </c>
      <c r="AC9" s="102">
        <v>9027.0211299999974</v>
      </c>
      <c r="AD9" s="43"/>
      <c r="AE9" s="43"/>
      <c r="AF9" s="43"/>
      <c r="AG9" s="43"/>
      <c r="AH9" s="43"/>
      <c r="AJ9" s="43"/>
      <c r="AK9" s="43"/>
      <c r="AL9" s="43"/>
      <c r="AM9" s="43"/>
      <c r="AN9" s="43"/>
    </row>
    <row r="10" spans="1:40" ht="20.100000000000001" customHeight="1" x14ac:dyDescent="0.2">
      <c r="A10" s="25" t="s">
        <v>19</v>
      </c>
      <c r="B10" s="148">
        <v>3310</v>
      </c>
      <c r="C10" s="148">
        <v>5241</v>
      </c>
      <c r="D10" s="148">
        <v>5238.8999999999996</v>
      </c>
      <c r="E10" s="148">
        <v>8109.4593399999994</v>
      </c>
      <c r="F10" s="148">
        <v>9927.5400000000009</v>
      </c>
      <c r="G10" s="148">
        <v>11033.09</v>
      </c>
      <c r="H10" s="148">
        <v>11664.43478</v>
      </c>
      <c r="I10" s="148">
        <v>12453.154780000001</v>
      </c>
      <c r="J10" s="148">
        <v>14325.706300000002</v>
      </c>
      <c r="K10" s="148">
        <v>15931.6983</v>
      </c>
      <c r="L10" s="148">
        <v>15931.52982</v>
      </c>
      <c r="M10" s="148">
        <v>17635.121340000002</v>
      </c>
      <c r="N10" s="148">
        <v>3256</v>
      </c>
      <c r="O10" s="148">
        <v>5428</v>
      </c>
      <c r="P10" s="148">
        <v>5426.5486400000009</v>
      </c>
      <c r="Q10" s="148">
        <v>8863.4494799999993</v>
      </c>
      <c r="R10" s="148">
        <v>8860.2917999999991</v>
      </c>
      <c r="S10" s="148">
        <v>10516.836660000001</v>
      </c>
      <c r="T10" s="148">
        <v>11707.76748</v>
      </c>
      <c r="U10" s="148">
        <v>11707.797699999999</v>
      </c>
      <c r="V10" s="148">
        <v>12771.08922</v>
      </c>
      <c r="W10" s="148">
        <v>16449.080739999998</v>
      </c>
      <c r="X10" s="148">
        <v>16448.288509999998</v>
      </c>
      <c r="Y10" s="148">
        <v>18236.627799999998</v>
      </c>
      <c r="Z10" s="148">
        <v>3271</v>
      </c>
      <c r="AA10" s="148">
        <v>3271</v>
      </c>
      <c r="AB10" s="148">
        <v>5955.2826599999999</v>
      </c>
      <c r="AC10" s="148">
        <v>6606.3047399999996</v>
      </c>
      <c r="AD10" s="43"/>
      <c r="AE10" s="43"/>
      <c r="AF10" s="43"/>
      <c r="AG10" s="43"/>
      <c r="AH10" s="43"/>
      <c r="AJ10" s="43"/>
      <c r="AK10" s="43"/>
      <c r="AL10" s="43"/>
      <c r="AM10" s="43"/>
      <c r="AN10" s="43"/>
    </row>
    <row r="11" spans="1:40" ht="20.100000000000001" customHeight="1" x14ac:dyDescent="0.2">
      <c r="A11" s="25" t="s">
        <v>20</v>
      </c>
      <c r="B11" s="148">
        <v>9.18</v>
      </c>
      <c r="C11" s="148">
        <v>31.73</v>
      </c>
      <c r="D11" s="148">
        <v>43.48</v>
      </c>
      <c r="E11" s="148">
        <v>56.62</v>
      </c>
      <c r="F11" s="148">
        <v>71.81</v>
      </c>
      <c r="G11" s="148">
        <v>99.91</v>
      </c>
      <c r="H11" s="148">
        <v>145.82</v>
      </c>
      <c r="I11" s="148">
        <v>151.13999999999999</v>
      </c>
      <c r="J11" s="148">
        <v>153.16999999999999</v>
      </c>
      <c r="K11" s="148">
        <v>173.37</v>
      </c>
      <c r="L11" s="148">
        <v>215.61</v>
      </c>
      <c r="M11" s="148">
        <v>219.43</v>
      </c>
      <c r="N11" s="148">
        <v>30.06</v>
      </c>
      <c r="O11" s="148">
        <v>44.33</v>
      </c>
      <c r="P11" s="148">
        <v>58.72</v>
      </c>
      <c r="Q11" s="148">
        <v>78.650000000000006</v>
      </c>
      <c r="R11" s="148">
        <v>86.86</v>
      </c>
      <c r="S11" s="148">
        <v>112.94</v>
      </c>
      <c r="T11" s="148">
        <v>128.43</v>
      </c>
      <c r="U11" s="148">
        <v>128.72999999999999</v>
      </c>
      <c r="V11" s="148">
        <v>136.06</v>
      </c>
      <c r="W11" s="148">
        <v>140.85</v>
      </c>
      <c r="X11" s="148">
        <v>141.15</v>
      </c>
      <c r="Y11" s="148">
        <v>151.55000000000001</v>
      </c>
      <c r="Z11" s="148">
        <v>0</v>
      </c>
      <c r="AA11" s="148">
        <v>17.329999999999998</v>
      </c>
      <c r="AB11" s="148">
        <v>17.329999999999998</v>
      </c>
      <c r="AC11" s="148">
        <v>22.33</v>
      </c>
      <c r="AD11" s="43"/>
      <c r="AE11" s="43"/>
      <c r="AF11" s="43"/>
      <c r="AG11" s="43"/>
      <c r="AH11" s="43"/>
      <c r="AJ11" s="43"/>
      <c r="AK11" s="43"/>
      <c r="AL11" s="43"/>
      <c r="AM11" s="43"/>
      <c r="AN11" s="43"/>
    </row>
    <row r="12" spans="1:40" ht="20.100000000000001" customHeight="1" thickBot="1" x14ac:dyDescent="0.25">
      <c r="A12" s="25" t="s">
        <v>14</v>
      </c>
      <c r="B12" s="148">
        <v>33.29</v>
      </c>
      <c r="C12" s="148">
        <v>46.064020000000006</v>
      </c>
      <c r="D12" s="148">
        <v>1142.6493600000001</v>
      </c>
      <c r="E12" s="148">
        <v>2807.93</v>
      </c>
      <c r="F12" s="148">
        <v>3781.6227800000001</v>
      </c>
      <c r="G12" s="148">
        <v>4934.9510700000001</v>
      </c>
      <c r="H12" s="148">
        <v>6446.5812000000005</v>
      </c>
      <c r="I12" s="148">
        <v>7540.8653199999981</v>
      </c>
      <c r="J12" s="148">
        <v>8710.0835499999994</v>
      </c>
      <c r="K12" s="148">
        <v>10122.78161</v>
      </c>
      <c r="L12" s="148">
        <v>11568.301609999999</v>
      </c>
      <c r="M12" s="148">
        <v>14330.040849999994</v>
      </c>
      <c r="N12" s="148">
        <v>30.813139999999994</v>
      </c>
      <c r="O12" s="148">
        <v>573.67523499999993</v>
      </c>
      <c r="P12" s="148">
        <v>2157.223109999999</v>
      </c>
      <c r="Q12" s="148">
        <v>3358.0633099999991</v>
      </c>
      <c r="R12" s="148">
        <v>4639.5051700000004</v>
      </c>
      <c r="S12" s="148">
        <v>5649.0843400000003</v>
      </c>
      <c r="T12" s="148">
        <v>7344.3620799999971</v>
      </c>
      <c r="U12" s="148">
        <v>8300.3184299999994</v>
      </c>
      <c r="V12" s="148">
        <v>9750.7682499999955</v>
      </c>
      <c r="W12" s="148">
        <v>11318.115870000001</v>
      </c>
      <c r="X12" s="148">
        <v>13163.470560000002</v>
      </c>
      <c r="Y12" s="148">
        <v>15139.966919999993</v>
      </c>
      <c r="Z12" s="148">
        <v>0.17192133560728104</v>
      </c>
      <c r="AA12" s="148">
        <v>286.59078753057918</v>
      </c>
      <c r="AB12" s="148">
        <v>2371.5284375305796</v>
      </c>
      <c r="AC12" s="148">
        <v>3869.099367530579</v>
      </c>
      <c r="AD12" s="43"/>
      <c r="AE12" s="43"/>
      <c r="AF12" s="43"/>
      <c r="AG12" s="43"/>
      <c r="AH12" s="43"/>
      <c r="AJ12" s="43"/>
      <c r="AK12" s="43"/>
      <c r="AL12" s="43"/>
      <c r="AM12" s="43"/>
      <c r="AN12" s="43"/>
    </row>
    <row r="13" spans="1:40" ht="20.100000000000001" customHeight="1" x14ac:dyDescent="0.2">
      <c r="A13" s="52" t="s">
        <v>13</v>
      </c>
      <c r="B13" s="149">
        <v>466227.83</v>
      </c>
      <c r="C13" s="149">
        <v>1104157.4900000002</v>
      </c>
      <c r="D13" s="149">
        <v>1680742.6400000001</v>
      </c>
      <c r="E13" s="149">
        <v>2315668.1499999994</v>
      </c>
      <c r="F13" s="149">
        <v>2956637.8699999996</v>
      </c>
      <c r="G13" s="149">
        <v>3556010.5599999996</v>
      </c>
      <c r="H13" s="149">
        <v>4187334.3600000003</v>
      </c>
      <c r="I13" s="149">
        <v>4644828.18</v>
      </c>
      <c r="J13" s="149">
        <v>5144550.71</v>
      </c>
      <c r="K13" s="149">
        <v>5801255.5099999998</v>
      </c>
      <c r="L13" s="149">
        <v>6421415.6500000013</v>
      </c>
      <c r="M13" s="149">
        <v>7091194.2800000003</v>
      </c>
      <c r="N13" s="149">
        <v>548034.30999999994</v>
      </c>
      <c r="O13" s="149">
        <v>1167794.98</v>
      </c>
      <c r="P13" s="149">
        <v>1823471.1500000001</v>
      </c>
      <c r="Q13" s="149">
        <v>2447876.2999999998</v>
      </c>
      <c r="R13" s="149">
        <v>3116441.0200000005</v>
      </c>
      <c r="S13" s="149">
        <v>3768314.0999999996</v>
      </c>
      <c r="T13" s="149">
        <v>4427244.41</v>
      </c>
      <c r="U13" s="149">
        <v>4897376.1100000013</v>
      </c>
      <c r="V13" s="149">
        <v>5471284.7200000016</v>
      </c>
      <c r="W13" s="149">
        <v>6132058.0300000012</v>
      </c>
      <c r="X13" s="149">
        <v>6791339.9999999991</v>
      </c>
      <c r="Y13" s="149">
        <v>7526591.0300000003</v>
      </c>
      <c r="Z13" s="149">
        <v>506615.48000000004</v>
      </c>
      <c r="AA13" s="149">
        <v>1167606.93</v>
      </c>
      <c r="AB13" s="149">
        <v>1871228.35</v>
      </c>
      <c r="AC13" s="149">
        <v>2543557.83</v>
      </c>
      <c r="AD13" s="43"/>
      <c r="AE13" s="43"/>
      <c r="AF13" s="43"/>
      <c r="AG13" s="43"/>
      <c r="AH13" s="43"/>
      <c r="AJ13" s="43"/>
      <c r="AK13" s="43"/>
      <c r="AL13" s="43"/>
      <c r="AM13" s="43"/>
      <c r="AN13" s="43"/>
    </row>
    <row r="14" spans="1:40" ht="20.100000000000001" customHeight="1" outlineLevel="1" x14ac:dyDescent="0.2">
      <c r="A14" s="54" t="s">
        <v>57</v>
      </c>
      <c r="B14" s="151" t="s">
        <v>38</v>
      </c>
      <c r="C14" s="151" t="s">
        <v>38</v>
      </c>
      <c r="D14" s="151" t="s">
        <v>38</v>
      </c>
      <c r="E14" s="151" t="s">
        <v>38</v>
      </c>
      <c r="F14" s="151" t="s">
        <v>38</v>
      </c>
      <c r="G14" s="151" t="s">
        <v>38</v>
      </c>
      <c r="H14" s="151" t="s">
        <v>38</v>
      </c>
      <c r="I14" s="151" t="s">
        <v>38</v>
      </c>
      <c r="J14" s="151" t="s">
        <v>38</v>
      </c>
      <c r="K14" s="151" t="s">
        <v>38</v>
      </c>
      <c r="L14" s="151" t="s">
        <v>38</v>
      </c>
      <c r="M14" s="151" t="s">
        <v>38</v>
      </c>
      <c r="N14" s="151" t="s">
        <v>38</v>
      </c>
      <c r="O14" s="151" t="s">
        <v>38</v>
      </c>
      <c r="P14" s="151" t="s">
        <v>38</v>
      </c>
      <c r="Q14" s="151" t="s">
        <v>38</v>
      </c>
      <c r="R14" s="151" t="s">
        <v>38</v>
      </c>
      <c r="S14" s="151" t="s">
        <v>38</v>
      </c>
      <c r="T14" s="151" t="s">
        <v>38</v>
      </c>
      <c r="U14" s="151" t="s">
        <v>38</v>
      </c>
      <c r="V14" s="151" t="s">
        <v>38</v>
      </c>
      <c r="W14" s="151" t="s">
        <v>38</v>
      </c>
      <c r="X14" s="151" t="s">
        <v>38</v>
      </c>
      <c r="Y14" s="151" t="s">
        <v>38</v>
      </c>
      <c r="Z14" s="151" t="s">
        <v>38</v>
      </c>
      <c r="AA14" s="151" t="s">
        <v>38</v>
      </c>
      <c r="AB14" s="151" t="s">
        <v>38</v>
      </c>
      <c r="AC14" s="151" t="s">
        <v>38</v>
      </c>
      <c r="AD14" s="43"/>
      <c r="AE14" s="43"/>
      <c r="AF14" s="43"/>
      <c r="AG14" s="43"/>
      <c r="AH14" s="43"/>
      <c r="AJ14" s="43"/>
      <c r="AK14" s="43"/>
      <c r="AL14" s="43"/>
      <c r="AM14" s="43"/>
      <c r="AN14" s="43"/>
    </row>
    <row r="15" spans="1:40" ht="20.100000000000001" customHeight="1" outlineLevel="1" x14ac:dyDescent="0.2">
      <c r="A15" s="25" t="s">
        <v>58</v>
      </c>
      <c r="B15" s="112" t="s">
        <v>38</v>
      </c>
      <c r="C15" s="112" t="s">
        <v>38</v>
      </c>
      <c r="D15" s="112" t="s">
        <v>38</v>
      </c>
      <c r="E15" s="112" t="s">
        <v>38</v>
      </c>
      <c r="F15" s="112" t="s">
        <v>38</v>
      </c>
      <c r="G15" s="112" t="s">
        <v>38</v>
      </c>
      <c r="H15" s="112" t="s">
        <v>38</v>
      </c>
      <c r="I15" s="112" t="s">
        <v>38</v>
      </c>
      <c r="J15" s="112" t="s">
        <v>38</v>
      </c>
      <c r="K15" s="112" t="s">
        <v>38</v>
      </c>
      <c r="L15" s="112" t="s">
        <v>38</v>
      </c>
      <c r="M15" s="112" t="s">
        <v>38</v>
      </c>
      <c r="N15" s="112" t="s">
        <v>38</v>
      </c>
      <c r="O15" s="112" t="s">
        <v>38</v>
      </c>
      <c r="P15" s="112" t="s">
        <v>38</v>
      </c>
      <c r="Q15" s="112" t="s">
        <v>38</v>
      </c>
      <c r="R15" s="112" t="s">
        <v>38</v>
      </c>
      <c r="S15" s="112" t="s">
        <v>38</v>
      </c>
      <c r="T15" s="112" t="s">
        <v>38</v>
      </c>
      <c r="U15" s="112" t="s">
        <v>38</v>
      </c>
      <c r="V15" s="112" t="s">
        <v>38</v>
      </c>
      <c r="W15" s="112" t="s">
        <v>38</v>
      </c>
      <c r="X15" s="112" t="s">
        <v>38</v>
      </c>
      <c r="Y15" s="112" t="s">
        <v>38</v>
      </c>
      <c r="Z15" s="112" t="s">
        <v>38</v>
      </c>
      <c r="AA15" s="112" t="s">
        <v>38</v>
      </c>
      <c r="AB15" s="112" t="s">
        <v>38</v>
      </c>
      <c r="AC15" s="112" t="s">
        <v>38</v>
      </c>
      <c r="AD15" s="43"/>
      <c r="AE15" s="43"/>
      <c r="AF15" s="43"/>
      <c r="AG15" s="43"/>
      <c r="AH15" s="43"/>
      <c r="AJ15" s="43"/>
      <c r="AK15" s="43"/>
      <c r="AL15" s="43"/>
      <c r="AM15" s="43"/>
      <c r="AN15" s="43"/>
    </row>
    <row r="16" spans="1:40" ht="20.100000000000001" customHeight="1" outlineLevel="1" x14ac:dyDescent="0.2">
      <c r="A16" s="25" t="s">
        <v>59</v>
      </c>
      <c r="B16" s="112" t="s">
        <v>38</v>
      </c>
      <c r="C16" s="112" t="s">
        <v>38</v>
      </c>
      <c r="D16" s="112" t="s">
        <v>38</v>
      </c>
      <c r="E16" s="112" t="s">
        <v>38</v>
      </c>
      <c r="F16" s="112" t="s">
        <v>38</v>
      </c>
      <c r="G16" s="112" t="s">
        <v>38</v>
      </c>
      <c r="H16" s="112" t="s">
        <v>38</v>
      </c>
      <c r="I16" s="112" t="s">
        <v>38</v>
      </c>
      <c r="J16" s="112" t="s">
        <v>38</v>
      </c>
      <c r="K16" s="112" t="s">
        <v>38</v>
      </c>
      <c r="L16" s="112" t="s">
        <v>38</v>
      </c>
      <c r="M16" s="112" t="s">
        <v>38</v>
      </c>
      <c r="N16" s="112" t="s">
        <v>38</v>
      </c>
      <c r="O16" s="112" t="s">
        <v>38</v>
      </c>
      <c r="P16" s="112" t="s">
        <v>38</v>
      </c>
      <c r="Q16" s="112" t="s">
        <v>38</v>
      </c>
      <c r="R16" s="112" t="s">
        <v>38</v>
      </c>
      <c r="S16" s="112" t="s">
        <v>38</v>
      </c>
      <c r="T16" s="112" t="s">
        <v>38</v>
      </c>
      <c r="U16" s="112" t="s">
        <v>38</v>
      </c>
      <c r="V16" s="112" t="s">
        <v>38</v>
      </c>
      <c r="W16" s="112" t="s">
        <v>38</v>
      </c>
      <c r="X16" s="112" t="s">
        <v>38</v>
      </c>
      <c r="Y16" s="112" t="s">
        <v>38</v>
      </c>
      <c r="Z16" s="112" t="s">
        <v>38</v>
      </c>
      <c r="AA16" s="112" t="s">
        <v>38</v>
      </c>
      <c r="AB16" s="112" t="s">
        <v>38</v>
      </c>
      <c r="AC16" s="112" t="s">
        <v>38</v>
      </c>
      <c r="AD16" s="43"/>
      <c r="AE16" s="43"/>
      <c r="AF16" s="43"/>
      <c r="AG16" s="43"/>
      <c r="AH16" s="43"/>
      <c r="AJ16" s="43"/>
      <c r="AK16" s="43"/>
      <c r="AL16" s="43"/>
      <c r="AM16" s="43"/>
      <c r="AN16" s="43"/>
    </row>
    <row r="17" spans="1:40" ht="20.100000000000001" customHeight="1" outlineLevel="1" x14ac:dyDescent="0.2">
      <c r="A17" s="25" t="s">
        <v>64</v>
      </c>
      <c r="B17" s="152">
        <v>466227.83</v>
      </c>
      <c r="C17" s="152">
        <v>1104157.4900000002</v>
      </c>
      <c r="D17" s="152">
        <v>1680742.6400000001</v>
      </c>
      <c r="E17" s="152">
        <v>2315668.1499999994</v>
      </c>
      <c r="F17" s="152">
        <v>2956637.8699999996</v>
      </c>
      <c r="G17" s="152">
        <v>3556010.5599999996</v>
      </c>
      <c r="H17" s="152">
        <v>4187334.3600000003</v>
      </c>
      <c r="I17" s="152">
        <v>4644828.18</v>
      </c>
      <c r="J17" s="152">
        <v>5144550.71</v>
      </c>
      <c r="K17" s="152">
        <v>5801255.5099999998</v>
      </c>
      <c r="L17" s="152">
        <v>6421415.6500000013</v>
      </c>
      <c r="M17" s="152">
        <v>7091194.2800000003</v>
      </c>
      <c r="N17" s="152">
        <v>548034.30999999994</v>
      </c>
      <c r="O17" s="152">
        <v>1167794.98</v>
      </c>
      <c r="P17" s="152">
        <v>1823471.1500000001</v>
      </c>
      <c r="Q17" s="152">
        <v>2447876.2999999998</v>
      </c>
      <c r="R17" s="152">
        <v>3116441.0200000005</v>
      </c>
      <c r="S17" s="152">
        <v>3768314.0999999996</v>
      </c>
      <c r="T17" s="152">
        <v>4427244.41</v>
      </c>
      <c r="U17" s="152">
        <v>4897376.1100000013</v>
      </c>
      <c r="V17" s="152">
        <v>5471284.7200000016</v>
      </c>
      <c r="W17" s="152">
        <v>6132058.0300000012</v>
      </c>
      <c r="X17" s="152">
        <v>6791339.9999999991</v>
      </c>
      <c r="Y17" s="152">
        <v>7526591.0300000003</v>
      </c>
      <c r="Z17" s="152">
        <v>506615.48000000004</v>
      </c>
      <c r="AA17" s="152">
        <v>1167606.93</v>
      </c>
      <c r="AB17" s="152">
        <v>1871228.35</v>
      </c>
      <c r="AC17" s="152">
        <v>2543557.83</v>
      </c>
      <c r="AD17" s="43"/>
      <c r="AE17" s="43"/>
      <c r="AF17" s="43"/>
      <c r="AG17" s="43"/>
      <c r="AH17" s="43"/>
      <c r="AJ17" s="43"/>
      <c r="AK17" s="43"/>
      <c r="AL17" s="43"/>
      <c r="AM17" s="43"/>
      <c r="AN17" s="43"/>
    </row>
    <row r="18" spans="1:40" s="45" customFormat="1" ht="20.100000000000001" customHeight="1" x14ac:dyDescent="0.25">
      <c r="A18" s="51" t="s">
        <v>138</v>
      </c>
      <c r="B18" s="153">
        <v>61267.63</v>
      </c>
      <c r="C18" s="153">
        <v>161091.35</v>
      </c>
      <c r="D18" s="153">
        <v>250453.59</v>
      </c>
      <c r="E18" s="153">
        <v>351778.95</v>
      </c>
      <c r="F18" s="153">
        <v>461239.19</v>
      </c>
      <c r="G18" s="153">
        <v>561437.73</v>
      </c>
      <c r="H18" s="124">
        <v>668407.31000000006</v>
      </c>
      <c r="I18" s="124">
        <v>745901.17</v>
      </c>
      <c r="J18" s="124">
        <v>819678.56</v>
      </c>
      <c r="K18" s="124">
        <v>919064.44</v>
      </c>
      <c r="L18" s="124">
        <v>1028045.63</v>
      </c>
      <c r="M18" s="124">
        <v>1136855.82</v>
      </c>
      <c r="N18" s="124">
        <v>77914.61</v>
      </c>
      <c r="O18" s="124">
        <v>163716.13</v>
      </c>
      <c r="P18" s="124">
        <v>250410.14</v>
      </c>
      <c r="Q18" s="124">
        <v>349242.8</v>
      </c>
      <c r="R18" s="124">
        <v>454824.77</v>
      </c>
      <c r="S18" s="124">
        <v>567421.26</v>
      </c>
      <c r="T18" s="124">
        <v>671820.3</v>
      </c>
      <c r="U18" s="124">
        <v>741474.26</v>
      </c>
      <c r="V18" s="124">
        <v>834801.74</v>
      </c>
      <c r="W18" s="124">
        <v>929064.82</v>
      </c>
      <c r="X18" s="124">
        <v>1042239.47</v>
      </c>
      <c r="Y18" s="124">
        <v>1149642.8999999999</v>
      </c>
      <c r="Z18" s="124">
        <v>44484.81</v>
      </c>
      <c r="AA18" s="124">
        <v>150751.70000000001</v>
      </c>
      <c r="AB18" s="124">
        <v>242538.57</v>
      </c>
      <c r="AC18" s="124">
        <v>351550.59</v>
      </c>
      <c r="AD18" s="86"/>
      <c r="AE18" s="86"/>
      <c r="AF18" s="86"/>
      <c r="AG18" s="86"/>
      <c r="AH18" s="86"/>
      <c r="AJ18" s="86"/>
      <c r="AK18" s="86"/>
      <c r="AL18" s="86"/>
      <c r="AM18" s="86"/>
      <c r="AN18" s="86"/>
    </row>
    <row r="19" spans="1:40" ht="20.100000000000001" customHeight="1" outlineLevel="1" x14ac:dyDescent="0.2">
      <c r="A19" s="25" t="s">
        <v>57</v>
      </c>
      <c r="B19" s="112" t="s">
        <v>38</v>
      </c>
      <c r="C19" s="112" t="s">
        <v>38</v>
      </c>
      <c r="D19" s="112" t="s">
        <v>38</v>
      </c>
      <c r="E19" s="112" t="s">
        <v>38</v>
      </c>
      <c r="F19" s="112" t="s">
        <v>38</v>
      </c>
      <c r="G19" s="112" t="s">
        <v>38</v>
      </c>
      <c r="H19" s="112" t="s">
        <v>38</v>
      </c>
      <c r="I19" s="112" t="s">
        <v>38</v>
      </c>
      <c r="J19" s="112" t="s">
        <v>38</v>
      </c>
      <c r="K19" s="112" t="s">
        <v>38</v>
      </c>
      <c r="L19" s="112" t="s">
        <v>38</v>
      </c>
      <c r="M19" s="112" t="s">
        <v>38</v>
      </c>
      <c r="N19" s="112" t="s">
        <v>38</v>
      </c>
      <c r="O19" s="112" t="s">
        <v>38</v>
      </c>
      <c r="P19" s="112" t="s">
        <v>38</v>
      </c>
      <c r="Q19" s="112" t="s">
        <v>38</v>
      </c>
      <c r="R19" s="112" t="s">
        <v>38</v>
      </c>
      <c r="S19" s="112" t="s">
        <v>38</v>
      </c>
      <c r="T19" s="112" t="s">
        <v>38</v>
      </c>
      <c r="U19" s="112" t="s">
        <v>38</v>
      </c>
      <c r="V19" s="112" t="s">
        <v>38</v>
      </c>
      <c r="W19" s="112" t="s">
        <v>38</v>
      </c>
      <c r="X19" s="112" t="s">
        <v>38</v>
      </c>
      <c r="Y19" s="112" t="s">
        <v>38</v>
      </c>
      <c r="Z19" s="112" t="s">
        <v>38</v>
      </c>
      <c r="AA19" s="112" t="s">
        <v>38</v>
      </c>
      <c r="AB19" s="112" t="s">
        <v>38</v>
      </c>
      <c r="AC19" s="112" t="s">
        <v>38</v>
      </c>
      <c r="AD19" s="43"/>
      <c r="AE19" s="43"/>
      <c r="AF19" s="43"/>
      <c r="AG19" s="43"/>
      <c r="AH19" s="43"/>
      <c r="AJ19" s="43"/>
      <c r="AK19" s="43"/>
      <c r="AL19" s="43"/>
      <c r="AM19" s="43"/>
      <c r="AN19" s="43"/>
    </row>
    <row r="20" spans="1:40" ht="20.100000000000001" customHeight="1" outlineLevel="1" x14ac:dyDescent="0.2">
      <c r="A20" s="25" t="s">
        <v>58</v>
      </c>
      <c r="B20" s="112" t="s">
        <v>38</v>
      </c>
      <c r="C20" s="112" t="s">
        <v>38</v>
      </c>
      <c r="D20" s="112" t="s">
        <v>38</v>
      </c>
      <c r="E20" s="112" t="s">
        <v>38</v>
      </c>
      <c r="F20" s="112" t="s">
        <v>38</v>
      </c>
      <c r="G20" s="112" t="s">
        <v>38</v>
      </c>
      <c r="H20" s="112" t="s">
        <v>38</v>
      </c>
      <c r="I20" s="112" t="s">
        <v>38</v>
      </c>
      <c r="J20" s="112" t="s">
        <v>38</v>
      </c>
      <c r="K20" s="112" t="s">
        <v>38</v>
      </c>
      <c r="L20" s="112" t="s">
        <v>38</v>
      </c>
      <c r="M20" s="112" t="s">
        <v>38</v>
      </c>
      <c r="N20" s="112" t="s">
        <v>38</v>
      </c>
      <c r="O20" s="112" t="s">
        <v>38</v>
      </c>
      <c r="P20" s="112" t="s">
        <v>38</v>
      </c>
      <c r="Q20" s="112" t="s">
        <v>38</v>
      </c>
      <c r="R20" s="112" t="s">
        <v>38</v>
      </c>
      <c r="S20" s="112" t="s">
        <v>38</v>
      </c>
      <c r="T20" s="112" t="s">
        <v>38</v>
      </c>
      <c r="U20" s="112" t="s">
        <v>38</v>
      </c>
      <c r="V20" s="112" t="s">
        <v>38</v>
      </c>
      <c r="W20" s="112" t="s">
        <v>38</v>
      </c>
      <c r="X20" s="112" t="s">
        <v>38</v>
      </c>
      <c r="Y20" s="112" t="s">
        <v>38</v>
      </c>
      <c r="Z20" s="112" t="s">
        <v>38</v>
      </c>
      <c r="AA20" s="112" t="s">
        <v>38</v>
      </c>
      <c r="AB20" s="112" t="s">
        <v>38</v>
      </c>
      <c r="AC20" s="112" t="s">
        <v>38</v>
      </c>
      <c r="AD20" s="43"/>
      <c r="AE20" s="43"/>
      <c r="AF20" s="43"/>
      <c r="AG20" s="43"/>
      <c r="AH20" s="43"/>
      <c r="AJ20" s="43"/>
      <c r="AK20" s="43"/>
      <c r="AL20" s="43"/>
      <c r="AM20" s="43"/>
      <c r="AN20" s="43"/>
    </row>
    <row r="21" spans="1:40" ht="20.100000000000001" customHeight="1" outlineLevel="1" x14ac:dyDescent="0.2">
      <c r="A21" s="25" t="s">
        <v>59</v>
      </c>
      <c r="B21" s="112" t="s">
        <v>38</v>
      </c>
      <c r="C21" s="112" t="s">
        <v>38</v>
      </c>
      <c r="D21" s="112" t="s">
        <v>38</v>
      </c>
      <c r="E21" s="112" t="s">
        <v>38</v>
      </c>
      <c r="F21" s="112" t="s">
        <v>38</v>
      </c>
      <c r="G21" s="112" t="s">
        <v>38</v>
      </c>
      <c r="H21" s="112" t="s">
        <v>38</v>
      </c>
      <c r="I21" s="112" t="s">
        <v>38</v>
      </c>
      <c r="J21" s="112" t="s">
        <v>38</v>
      </c>
      <c r="K21" s="112" t="s">
        <v>38</v>
      </c>
      <c r="L21" s="112" t="s">
        <v>38</v>
      </c>
      <c r="M21" s="112" t="s">
        <v>38</v>
      </c>
      <c r="N21" s="112" t="s">
        <v>38</v>
      </c>
      <c r="O21" s="112" t="s">
        <v>38</v>
      </c>
      <c r="P21" s="112" t="s">
        <v>38</v>
      </c>
      <c r="Q21" s="112" t="s">
        <v>38</v>
      </c>
      <c r="R21" s="112" t="s">
        <v>38</v>
      </c>
      <c r="S21" s="112" t="s">
        <v>38</v>
      </c>
      <c r="T21" s="112" t="s">
        <v>38</v>
      </c>
      <c r="U21" s="112" t="s">
        <v>38</v>
      </c>
      <c r="V21" s="112" t="s">
        <v>38</v>
      </c>
      <c r="W21" s="112" t="s">
        <v>38</v>
      </c>
      <c r="X21" s="112" t="s">
        <v>38</v>
      </c>
      <c r="Y21" s="112" t="s">
        <v>38</v>
      </c>
      <c r="Z21" s="112" t="s">
        <v>38</v>
      </c>
      <c r="AA21" s="112" t="s">
        <v>38</v>
      </c>
      <c r="AB21" s="112" t="s">
        <v>38</v>
      </c>
      <c r="AC21" s="112" t="s">
        <v>38</v>
      </c>
      <c r="AD21" s="43"/>
      <c r="AE21" s="43"/>
      <c r="AF21" s="43"/>
      <c r="AG21" s="43"/>
      <c r="AH21" s="43"/>
      <c r="AJ21" s="43"/>
      <c r="AK21" s="43"/>
      <c r="AL21" s="43"/>
      <c r="AM21" s="43"/>
      <c r="AN21" s="43"/>
    </row>
    <row r="22" spans="1:40" ht="20.100000000000001" customHeight="1" outlineLevel="1" x14ac:dyDescent="0.2">
      <c r="A22" s="25" t="s">
        <v>64</v>
      </c>
      <c r="B22" s="112">
        <v>61267.63</v>
      </c>
      <c r="C22" s="112">
        <v>161091.35</v>
      </c>
      <c r="D22" s="112">
        <v>250453.59</v>
      </c>
      <c r="E22" s="112">
        <v>351778.95</v>
      </c>
      <c r="F22" s="112">
        <v>461239.19</v>
      </c>
      <c r="G22" s="112">
        <v>561437.73</v>
      </c>
      <c r="H22" s="112">
        <v>668407.31000000006</v>
      </c>
      <c r="I22" s="112">
        <v>745901.17</v>
      </c>
      <c r="J22" s="112">
        <v>819678.56</v>
      </c>
      <c r="K22" s="112">
        <v>919064.44</v>
      </c>
      <c r="L22" s="112">
        <v>1028045.63</v>
      </c>
      <c r="M22" s="112">
        <v>1136855.82</v>
      </c>
      <c r="N22" s="112">
        <v>77914.61</v>
      </c>
      <c r="O22" s="112">
        <v>163716.13</v>
      </c>
      <c r="P22" s="112">
        <v>250410.14</v>
      </c>
      <c r="Q22" s="112">
        <v>349242.8</v>
      </c>
      <c r="R22" s="112">
        <v>454824.77</v>
      </c>
      <c r="S22" s="112">
        <v>567421.26</v>
      </c>
      <c r="T22" s="112">
        <v>671820.3</v>
      </c>
      <c r="U22" s="112">
        <v>741474.26</v>
      </c>
      <c r="V22" s="112">
        <v>834801.74</v>
      </c>
      <c r="W22" s="112">
        <v>929064.82</v>
      </c>
      <c r="X22" s="112">
        <v>1042239.47</v>
      </c>
      <c r="Y22" s="112">
        <v>1149642.8999999999</v>
      </c>
      <c r="Z22" s="112">
        <v>44484.81</v>
      </c>
      <c r="AA22" s="112">
        <v>150751.70000000001</v>
      </c>
      <c r="AB22" s="112">
        <v>242538.57</v>
      </c>
      <c r="AC22" s="112">
        <v>351550.59</v>
      </c>
      <c r="AD22" s="43"/>
      <c r="AE22" s="43"/>
      <c r="AF22" s="43"/>
      <c r="AG22" s="43"/>
      <c r="AH22" s="43"/>
      <c r="AJ22" s="43"/>
      <c r="AK22" s="43"/>
      <c r="AL22" s="43"/>
      <c r="AM22" s="43"/>
      <c r="AN22" s="43"/>
    </row>
    <row r="23" spans="1:40" s="45" customFormat="1" ht="20.100000000000001" customHeight="1" x14ac:dyDescent="0.25">
      <c r="A23" s="55" t="s">
        <v>5</v>
      </c>
      <c r="B23" s="133">
        <v>13121.83</v>
      </c>
      <c r="C23" s="133">
        <v>35643.689999999995</v>
      </c>
      <c r="D23" s="133">
        <v>52345.83</v>
      </c>
      <c r="E23" s="133">
        <v>70915.679999999993</v>
      </c>
      <c r="F23" s="133">
        <v>92711.319999999992</v>
      </c>
      <c r="G23" s="133">
        <v>110374.84</v>
      </c>
      <c r="H23" s="133">
        <v>128709.91</v>
      </c>
      <c r="I23" s="133">
        <v>143402.43</v>
      </c>
      <c r="J23" s="133">
        <v>159608.68</v>
      </c>
      <c r="K23" s="133">
        <v>180150.2</v>
      </c>
      <c r="L23" s="133">
        <v>197266.19</v>
      </c>
      <c r="M23" s="133">
        <v>210388.19999999998</v>
      </c>
      <c r="N23" s="133">
        <v>22121.24</v>
      </c>
      <c r="O23" s="133">
        <v>42749.54</v>
      </c>
      <c r="P23" s="133">
        <v>64675.549999999996</v>
      </c>
      <c r="Q23" s="133">
        <v>82823.649999999994</v>
      </c>
      <c r="R23" s="133">
        <v>103523.25</v>
      </c>
      <c r="S23" s="133">
        <v>123025.06999999999</v>
      </c>
      <c r="T23" s="133">
        <v>142147.44</v>
      </c>
      <c r="U23" s="133">
        <v>158012.75999999998</v>
      </c>
      <c r="V23" s="133">
        <v>175930.06</v>
      </c>
      <c r="W23" s="133">
        <v>197206.84</v>
      </c>
      <c r="X23" s="133">
        <v>216709.55</v>
      </c>
      <c r="Y23" s="133">
        <v>236444.12</v>
      </c>
      <c r="Z23" s="133">
        <v>17277</v>
      </c>
      <c r="AA23" s="133">
        <v>36575.54</v>
      </c>
      <c r="AB23" s="133">
        <v>59640.4</v>
      </c>
      <c r="AC23" s="133">
        <v>79238.31</v>
      </c>
      <c r="AD23" s="86"/>
      <c r="AE23" s="86"/>
      <c r="AF23" s="86"/>
      <c r="AG23" s="86"/>
      <c r="AH23" s="86"/>
      <c r="AJ23" s="86"/>
      <c r="AK23" s="86"/>
      <c r="AL23" s="86"/>
      <c r="AM23" s="86"/>
      <c r="AN23" s="86"/>
    </row>
    <row r="24" spans="1:40" ht="20.100000000000001" customHeight="1" outlineLevel="1" x14ac:dyDescent="0.2">
      <c r="A24" s="25" t="s">
        <v>57</v>
      </c>
      <c r="B24" s="112" t="s">
        <v>38</v>
      </c>
      <c r="C24" s="112" t="s">
        <v>38</v>
      </c>
      <c r="D24" s="112" t="s">
        <v>38</v>
      </c>
      <c r="E24" s="112" t="s">
        <v>38</v>
      </c>
      <c r="F24" s="112" t="s">
        <v>38</v>
      </c>
      <c r="G24" s="112" t="s">
        <v>38</v>
      </c>
      <c r="H24" s="112" t="s">
        <v>38</v>
      </c>
      <c r="I24" s="112" t="s">
        <v>38</v>
      </c>
      <c r="J24" s="112" t="s">
        <v>38</v>
      </c>
      <c r="K24" s="112" t="s">
        <v>38</v>
      </c>
      <c r="L24" s="112" t="s">
        <v>38</v>
      </c>
      <c r="M24" s="112" t="s">
        <v>38</v>
      </c>
      <c r="N24" s="112" t="s">
        <v>38</v>
      </c>
      <c r="O24" s="112" t="s">
        <v>38</v>
      </c>
      <c r="P24" s="112" t="s">
        <v>38</v>
      </c>
      <c r="Q24" s="112" t="s">
        <v>38</v>
      </c>
      <c r="R24" s="112" t="s">
        <v>38</v>
      </c>
      <c r="S24" s="112" t="s">
        <v>38</v>
      </c>
      <c r="T24" s="112" t="s">
        <v>38</v>
      </c>
      <c r="U24" s="112" t="s">
        <v>38</v>
      </c>
      <c r="V24" s="112" t="s">
        <v>38</v>
      </c>
      <c r="W24" s="112" t="s">
        <v>38</v>
      </c>
      <c r="X24" s="112" t="s">
        <v>38</v>
      </c>
      <c r="Y24" s="112" t="s">
        <v>38</v>
      </c>
      <c r="Z24" s="112" t="s">
        <v>38</v>
      </c>
      <c r="AA24" s="112" t="s">
        <v>38</v>
      </c>
      <c r="AB24" s="112" t="s">
        <v>38</v>
      </c>
      <c r="AC24" s="112" t="s">
        <v>38</v>
      </c>
      <c r="AD24" s="43"/>
      <c r="AE24" s="43"/>
      <c r="AF24" s="43"/>
      <c r="AG24" s="43"/>
      <c r="AH24" s="43"/>
      <c r="AJ24" s="43"/>
      <c r="AK24" s="43"/>
      <c r="AL24" s="43"/>
      <c r="AM24" s="43"/>
      <c r="AN24" s="43"/>
    </row>
    <row r="25" spans="1:40" ht="20.100000000000001" customHeight="1" outlineLevel="1" x14ac:dyDescent="0.2">
      <c r="A25" s="25" t="s">
        <v>58</v>
      </c>
      <c r="B25" s="112" t="s">
        <v>38</v>
      </c>
      <c r="C25" s="112" t="s">
        <v>38</v>
      </c>
      <c r="D25" s="112" t="s">
        <v>38</v>
      </c>
      <c r="E25" s="112" t="s">
        <v>38</v>
      </c>
      <c r="F25" s="112" t="s">
        <v>38</v>
      </c>
      <c r="G25" s="112" t="s">
        <v>38</v>
      </c>
      <c r="H25" s="112" t="s">
        <v>38</v>
      </c>
      <c r="I25" s="112" t="s">
        <v>38</v>
      </c>
      <c r="J25" s="112" t="s">
        <v>38</v>
      </c>
      <c r="K25" s="112" t="s">
        <v>38</v>
      </c>
      <c r="L25" s="112" t="s">
        <v>38</v>
      </c>
      <c r="M25" s="112" t="s">
        <v>38</v>
      </c>
      <c r="N25" s="112" t="s">
        <v>38</v>
      </c>
      <c r="O25" s="112" t="s">
        <v>38</v>
      </c>
      <c r="P25" s="112" t="s">
        <v>38</v>
      </c>
      <c r="Q25" s="112" t="s">
        <v>38</v>
      </c>
      <c r="R25" s="112" t="s">
        <v>38</v>
      </c>
      <c r="S25" s="112" t="s">
        <v>38</v>
      </c>
      <c r="T25" s="112" t="s">
        <v>38</v>
      </c>
      <c r="U25" s="112" t="s">
        <v>38</v>
      </c>
      <c r="V25" s="112" t="s">
        <v>38</v>
      </c>
      <c r="W25" s="112" t="s">
        <v>38</v>
      </c>
      <c r="X25" s="112" t="s">
        <v>38</v>
      </c>
      <c r="Y25" s="112" t="s">
        <v>38</v>
      </c>
      <c r="Z25" s="112" t="s">
        <v>38</v>
      </c>
      <c r="AA25" s="112" t="s">
        <v>38</v>
      </c>
      <c r="AB25" s="112" t="s">
        <v>38</v>
      </c>
      <c r="AC25" s="112" t="s">
        <v>38</v>
      </c>
      <c r="AD25" s="43"/>
      <c r="AE25" s="43"/>
      <c r="AF25" s="43"/>
      <c r="AG25" s="43"/>
      <c r="AH25" s="43"/>
      <c r="AJ25" s="43"/>
      <c r="AK25" s="43"/>
      <c r="AL25" s="43"/>
      <c r="AM25" s="43"/>
      <c r="AN25" s="43"/>
    </row>
    <row r="26" spans="1:40" ht="20.100000000000001" customHeight="1" outlineLevel="1" x14ac:dyDescent="0.2">
      <c r="A26" s="25" t="s">
        <v>59</v>
      </c>
      <c r="B26" s="112" t="s">
        <v>38</v>
      </c>
      <c r="C26" s="112" t="s">
        <v>38</v>
      </c>
      <c r="D26" s="112" t="s">
        <v>38</v>
      </c>
      <c r="E26" s="112" t="s">
        <v>38</v>
      </c>
      <c r="F26" s="112" t="s">
        <v>38</v>
      </c>
      <c r="G26" s="112" t="s">
        <v>38</v>
      </c>
      <c r="H26" s="112" t="s">
        <v>38</v>
      </c>
      <c r="I26" s="112" t="s">
        <v>38</v>
      </c>
      <c r="J26" s="112" t="s">
        <v>38</v>
      </c>
      <c r="K26" s="112" t="s">
        <v>38</v>
      </c>
      <c r="L26" s="112" t="s">
        <v>38</v>
      </c>
      <c r="M26" s="112" t="s">
        <v>38</v>
      </c>
      <c r="N26" s="112" t="s">
        <v>38</v>
      </c>
      <c r="O26" s="112" t="s">
        <v>38</v>
      </c>
      <c r="P26" s="112" t="s">
        <v>38</v>
      </c>
      <c r="Q26" s="112" t="s">
        <v>38</v>
      </c>
      <c r="R26" s="112" t="s">
        <v>38</v>
      </c>
      <c r="S26" s="112" t="s">
        <v>38</v>
      </c>
      <c r="T26" s="112" t="s">
        <v>38</v>
      </c>
      <c r="U26" s="112" t="s">
        <v>38</v>
      </c>
      <c r="V26" s="112" t="s">
        <v>38</v>
      </c>
      <c r="W26" s="112" t="s">
        <v>38</v>
      </c>
      <c r="X26" s="112" t="s">
        <v>38</v>
      </c>
      <c r="Y26" s="112" t="s">
        <v>38</v>
      </c>
      <c r="Z26" s="112" t="s">
        <v>38</v>
      </c>
      <c r="AA26" s="112" t="s">
        <v>38</v>
      </c>
      <c r="AB26" s="112" t="s">
        <v>38</v>
      </c>
      <c r="AC26" s="112" t="s">
        <v>38</v>
      </c>
      <c r="AD26" s="43"/>
      <c r="AE26" s="43"/>
      <c r="AF26" s="43"/>
      <c r="AG26" s="43"/>
      <c r="AH26" s="43"/>
      <c r="AJ26" s="43"/>
      <c r="AK26" s="43"/>
      <c r="AL26" s="43"/>
      <c r="AM26" s="43"/>
      <c r="AN26" s="43"/>
    </row>
    <row r="27" spans="1:40" ht="20.100000000000001" customHeight="1" outlineLevel="1" x14ac:dyDescent="0.2">
      <c r="A27" s="25" t="s">
        <v>64</v>
      </c>
      <c r="B27" s="112">
        <v>13121.83</v>
      </c>
      <c r="C27" s="112">
        <v>35643.689999999995</v>
      </c>
      <c r="D27" s="112">
        <v>52345.83</v>
      </c>
      <c r="E27" s="112">
        <v>70915.679999999993</v>
      </c>
      <c r="F27" s="112">
        <v>92711.319999999992</v>
      </c>
      <c r="G27" s="112">
        <v>110374.84</v>
      </c>
      <c r="H27" s="112">
        <v>128709.91</v>
      </c>
      <c r="I27" s="112">
        <v>143402.43</v>
      </c>
      <c r="J27" s="112">
        <v>159608.68</v>
      </c>
      <c r="K27" s="112">
        <v>180150.2</v>
      </c>
      <c r="L27" s="112">
        <v>197266.19</v>
      </c>
      <c r="M27" s="112">
        <v>210388.19999999998</v>
      </c>
      <c r="N27" s="112">
        <v>22121.24</v>
      </c>
      <c r="O27" s="112">
        <v>42749.54</v>
      </c>
      <c r="P27" s="112">
        <v>64675.549999999996</v>
      </c>
      <c r="Q27" s="112">
        <v>82823.649999999994</v>
      </c>
      <c r="R27" s="112">
        <v>103523.25</v>
      </c>
      <c r="S27" s="112">
        <v>123025.06999999999</v>
      </c>
      <c r="T27" s="112">
        <v>142147.44</v>
      </c>
      <c r="U27" s="112">
        <v>158012.75999999998</v>
      </c>
      <c r="V27" s="112">
        <v>175930.06</v>
      </c>
      <c r="W27" s="112">
        <v>197206.84</v>
      </c>
      <c r="X27" s="112">
        <v>216709.55</v>
      </c>
      <c r="Y27" s="112">
        <v>236444.12</v>
      </c>
      <c r="Z27" s="112">
        <v>17277</v>
      </c>
      <c r="AA27" s="112">
        <v>36575.54</v>
      </c>
      <c r="AB27" s="112">
        <v>59640.4</v>
      </c>
      <c r="AC27" s="112">
        <v>79238.31</v>
      </c>
      <c r="AD27" s="43"/>
      <c r="AE27" s="43"/>
      <c r="AF27" s="43"/>
      <c r="AG27" s="43"/>
      <c r="AH27" s="43"/>
      <c r="AJ27" s="43"/>
      <c r="AK27" s="43"/>
      <c r="AL27" s="43"/>
      <c r="AM27" s="43"/>
      <c r="AN27" s="43"/>
    </row>
    <row r="28" spans="1:40" s="45" customFormat="1" ht="20.100000000000001" customHeight="1" x14ac:dyDescent="0.25">
      <c r="A28" s="55" t="s">
        <v>0</v>
      </c>
      <c r="B28" s="133">
        <v>16566.96</v>
      </c>
      <c r="C28" s="133">
        <v>39862.5</v>
      </c>
      <c r="D28" s="133">
        <v>60824.94</v>
      </c>
      <c r="E28" s="133">
        <v>84720.05</v>
      </c>
      <c r="F28" s="133">
        <v>107323.20000000001</v>
      </c>
      <c r="G28" s="133">
        <v>128223.31</v>
      </c>
      <c r="H28" s="133">
        <v>147670.09999999998</v>
      </c>
      <c r="I28" s="133">
        <v>162325.22</v>
      </c>
      <c r="J28" s="133">
        <v>178636.88</v>
      </c>
      <c r="K28" s="133">
        <v>197145.95</v>
      </c>
      <c r="L28" s="133">
        <v>218991.90999999997</v>
      </c>
      <c r="M28" s="133">
        <v>248727.63</v>
      </c>
      <c r="N28" s="133">
        <v>12737.980000000001</v>
      </c>
      <c r="O28" s="133">
        <v>39433.81</v>
      </c>
      <c r="P28" s="133">
        <v>64933.9</v>
      </c>
      <c r="Q28" s="133">
        <v>87611.75</v>
      </c>
      <c r="R28" s="133">
        <v>112454.61</v>
      </c>
      <c r="S28" s="133">
        <v>137028.15</v>
      </c>
      <c r="T28" s="133">
        <v>160412.77000000002</v>
      </c>
      <c r="U28" s="133">
        <v>178433.44999999998</v>
      </c>
      <c r="V28" s="133">
        <v>195555.00999999998</v>
      </c>
      <c r="W28" s="133">
        <v>217522.1</v>
      </c>
      <c r="X28" s="133">
        <v>245069.38999999998</v>
      </c>
      <c r="Y28" s="133">
        <v>268850.13999999996</v>
      </c>
      <c r="Z28" s="133">
        <v>17752.21</v>
      </c>
      <c r="AA28" s="133">
        <v>40393.270000000004</v>
      </c>
      <c r="AB28" s="133">
        <v>66331.67</v>
      </c>
      <c r="AC28" s="133">
        <v>90441.909999999989</v>
      </c>
      <c r="AD28" s="86"/>
      <c r="AE28" s="86"/>
      <c r="AF28" s="86"/>
      <c r="AG28" s="86"/>
      <c r="AH28" s="86"/>
      <c r="AJ28" s="86"/>
      <c r="AK28" s="86"/>
      <c r="AL28" s="86"/>
      <c r="AM28" s="86"/>
      <c r="AN28" s="86"/>
    </row>
    <row r="29" spans="1:40" ht="20.100000000000001" customHeight="1" outlineLevel="1" x14ac:dyDescent="0.2">
      <c r="A29" s="25" t="s">
        <v>57</v>
      </c>
      <c r="B29" s="112" t="s">
        <v>38</v>
      </c>
      <c r="C29" s="112" t="s">
        <v>38</v>
      </c>
      <c r="D29" s="112" t="s">
        <v>38</v>
      </c>
      <c r="E29" s="112" t="s">
        <v>38</v>
      </c>
      <c r="F29" s="112" t="s">
        <v>38</v>
      </c>
      <c r="G29" s="112" t="s">
        <v>38</v>
      </c>
      <c r="H29" s="112" t="s">
        <v>38</v>
      </c>
      <c r="I29" s="112" t="s">
        <v>38</v>
      </c>
      <c r="J29" s="112" t="s">
        <v>38</v>
      </c>
      <c r="K29" s="112" t="s">
        <v>38</v>
      </c>
      <c r="L29" s="112" t="s">
        <v>38</v>
      </c>
      <c r="M29" s="112" t="s">
        <v>38</v>
      </c>
      <c r="N29" s="112" t="s">
        <v>38</v>
      </c>
      <c r="O29" s="112" t="s">
        <v>38</v>
      </c>
      <c r="P29" s="112" t="s">
        <v>38</v>
      </c>
      <c r="Q29" s="112" t="s">
        <v>38</v>
      </c>
      <c r="R29" s="112" t="s">
        <v>38</v>
      </c>
      <c r="S29" s="112" t="s">
        <v>38</v>
      </c>
      <c r="T29" s="112" t="s">
        <v>38</v>
      </c>
      <c r="U29" s="112" t="s">
        <v>38</v>
      </c>
      <c r="V29" s="112" t="s">
        <v>38</v>
      </c>
      <c r="W29" s="112" t="s">
        <v>38</v>
      </c>
      <c r="X29" s="112" t="s">
        <v>38</v>
      </c>
      <c r="Y29" s="112" t="s">
        <v>38</v>
      </c>
      <c r="Z29" s="112" t="s">
        <v>38</v>
      </c>
      <c r="AA29" s="112" t="s">
        <v>38</v>
      </c>
      <c r="AB29" s="112" t="s">
        <v>38</v>
      </c>
      <c r="AC29" s="112" t="s">
        <v>38</v>
      </c>
      <c r="AD29" s="43"/>
      <c r="AE29" s="43"/>
      <c r="AF29" s="43"/>
      <c r="AG29" s="43"/>
      <c r="AH29" s="43"/>
      <c r="AJ29" s="43"/>
      <c r="AK29" s="43"/>
      <c r="AL29" s="43"/>
      <c r="AM29" s="43"/>
      <c r="AN29" s="43"/>
    </row>
    <row r="30" spans="1:40" ht="20.100000000000001" customHeight="1" outlineLevel="1" x14ac:dyDescent="0.2">
      <c r="A30" s="25" t="s">
        <v>58</v>
      </c>
      <c r="B30" s="112" t="s">
        <v>38</v>
      </c>
      <c r="C30" s="112" t="s">
        <v>38</v>
      </c>
      <c r="D30" s="112" t="s">
        <v>38</v>
      </c>
      <c r="E30" s="112" t="s">
        <v>38</v>
      </c>
      <c r="F30" s="112" t="s">
        <v>38</v>
      </c>
      <c r="G30" s="112" t="s">
        <v>38</v>
      </c>
      <c r="H30" s="112" t="s">
        <v>38</v>
      </c>
      <c r="I30" s="112" t="s">
        <v>38</v>
      </c>
      <c r="J30" s="112" t="s">
        <v>38</v>
      </c>
      <c r="K30" s="112" t="s">
        <v>38</v>
      </c>
      <c r="L30" s="112" t="s">
        <v>38</v>
      </c>
      <c r="M30" s="112" t="s">
        <v>38</v>
      </c>
      <c r="N30" s="112" t="s">
        <v>38</v>
      </c>
      <c r="O30" s="112" t="s">
        <v>38</v>
      </c>
      <c r="P30" s="112" t="s">
        <v>38</v>
      </c>
      <c r="Q30" s="112" t="s">
        <v>38</v>
      </c>
      <c r="R30" s="112" t="s">
        <v>38</v>
      </c>
      <c r="S30" s="112" t="s">
        <v>38</v>
      </c>
      <c r="T30" s="112" t="s">
        <v>38</v>
      </c>
      <c r="U30" s="112" t="s">
        <v>38</v>
      </c>
      <c r="V30" s="112" t="s">
        <v>38</v>
      </c>
      <c r="W30" s="112" t="s">
        <v>38</v>
      </c>
      <c r="X30" s="112" t="s">
        <v>38</v>
      </c>
      <c r="Y30" s="112" t="s">
        <v>38</v>
      </c>
      <c r="Z30" s="112" t="s">
        <v>38</v>
      </c>
      <c r="AA30" s="112" t="s">
        <v>38</v>
      </c>
      <c r="AB30" s="112" t="s">
        <v>38</v>
      </c>
      <c r="AC30" s="112" t="s">
        <v>38</v>
      </c>
      <c r="AD30" s="43"/>
      <c r="AE30" s="43"/>
      <c r="AF30" s="43"/>
      <c r="AG30" s="43"/>
      <c r="AH30" s="43"/>
      <c r="AJ30" s="43"/>
      <c r="AK30" s="43"/>
      <c r="AL30" s="43"/>
      <c r="AM30" s="43"/>
      <c r="AN30" s="43"/>
    </row>
    <row r="31" spans="1:40" ht="20.100000000000001" customHeight="1" outlineLevel="1" x14ac:dyDescent="0.2">
      <c r="A31" s="25" t="s">
        <v>59</v>
      </c>
      <c r="B31" s="112" t="s">
        <v>38</v>
      </c>
      <c r="C31" s="112" t="s">
        <v>38</v>
      </c>
      <c r="D31" s="112" t="s">
        <v>38</v>
      </c>
      <c r="E31" s="112" t="s">
        <v>38</v>
      </c>
      <c r="F31" s="112" t="s">
        <v>38</v>
      </c>
      <c r="G31" s="112" t="s">
        <v>38</v>
      </c>
      <c r="H31" s="112" t="s">
        <v>38</v>
      </c>
      <c r="I31" s="112" t="s">
        <v>38</v>
      </c>
      <c r="J31" s="112" t="s">
        <v>38</v>
      </c>
      <c r="K31" s="112" t="s">
        <v>38</v>
      </c>
      <c r="L31" s="112" t="s">
        <v>38</v>
      </c>
      <c r="M31" s="112" t="s">
        <v>38</v>
      </c>
      <c r="N31" s="112" t="s">
        <v>38</v>
      </c>
      <c r="O31" s="112" t="s">
        <v>38</v>
      </c>
      <c r="P31" s="112" t="s">
        <v>38</v>
      </c>
      <c r="Q31" s="112" t="s">
        <v>38</v>
      </c>
      <c r="R31" s="112" t="s">
        <v>38</v>
      </c>
      <c r="S31" s="112" t="s">
        <v>38</v>
      </c>
      <c r="T31" s="112" t="s">
        <v>38</v>
      </c>
      <c r="U31" s="112" t="s">
        <v>38</v>
      </c>
      <c r="V31" s="112" t="s">
        <v>38</v>
      </c>
      <c r="W31" s="112" t="s">
        <v>38</v>
      </c>
      <c r="X31" s="112" t="s">
        <v>38</v>
      </c>
      <c r="Y31" s="112" t="s">
        <v>38</v>
      </c>
      <c r="Z31" s="112" t="s">
        <v>38</v>
      </c>
      <c r="AA31" s="112" t="s">
        <v>38</v>
      </c>
      <c r="AB31" s="112" t="s">
        <v>38</v>
      </c>
      <c r="AC31" s="112" t="s">
        <v>38</v>
      </c>
      <c r="AD31" s="43"/>
      <c r="AE31" s="43"/>
      <c r="AF31" s="43"/>
      <c r="AG31" s="43"/>
      <c r="AH31" s="43"/>
      <c r="AJ31" s="43"/>
      <c r="AK31" s="43"/>
      <c r="AL31" s="43"/>
      <c r="AM31" s="43"/>
      <c r="AN31" s="43"/>
    </row>
    <row r="32" spans="1:40" ht="20.100000000000001" customHeight="1" outlineLevel="1" x14ac:dyDescent="0.2">
      <c r="A32" s="25" t="s">
        <v>64</v>
      </c>
      <c r="B32" s="112">
        <v>16566.96</v>
      </c>
      <c r="C32" s="112">
        <v>39862.5</v>
      </c>
      <c r="D32" s="112">
        <v>60824.94</v>
      </c>
      <c r="E32" s="112">
        <v>84720.05</v>
      </c>
      <c r="F32" s="112">
        <v>107323.20000000001</v>
      </c>
      <c r="G32" s="112">
        <v>128223.31</v>
      </c>
      <c r="H32" s="112">
        <v>147670.09999999998</v>
      </c>
      <c r="I32" s="112">
        <v>162325.22</v>
      </c>
      <c r="J32" s="112">
        <v>178636.88</v>
      </c>
      <c r="K32" s="112">
        <v>197145.95</v>
      </c>
      <c r="L32" s="112">
        <v>218991.90999999997</v>
      </c>
      <c r="M32" s="112">
        <v>248727.63</v>
      </c>
      <c r="N32" s="112">
        <v>12737.980000000001</v>
      </c>
      <c r="O32" s="112">
        <v>39433.81</v>
      </c>
      <c r="P32" s="112">
        <v>64933.9</v>
      </c>
      <c r="Q32" s="112">
        <v>87611.75</v>
      </c>
      <c r="R32" s="112">
        <v>112454.61</v>
      </c>
      <c r="S32" s="112">
        <v>137028.15</v>
      </c>
      <c r="T32" s="112">
        <v>160412.77000000002</v>
      </c>
      <c r="U32" s="112">
        <v>178433.44999999998</v>
      </c>
      <c r="V32" s="112">
        <v>195555.00999999998</v>
      </c>
      <c r="W32" s="112">
        <v>217522.1</v>
      </c>
      <c r="X32" s="112">
        <v>245069.38999999998</v>
      </c>
      <c r="Y32" s="112">
        <v>268850.13999999996</v>
      </c>
      <c r="Z32" s="112">
        <v>17752.21</v>
      </c>
      <c r="AA32" s="112">
        <v>40393.270000000004</v>
      </c>
      <c r="AB32" s="112">
        <v>66331.67</v>
      </c>
      <c r="AC32" s="112">
        <v>90441.909999999989</v>
      </c>
      <c r="AD32" s="43"/>
      <c r="AE32" s="43"/>
      <c r="AF32" s="43"/>
      <c r="AG32" s="43"/>
      <c r="AH32" s="43"/>
      <c r="AJ32" s="43"/>
      <c r="AK32" s="43"/>
      <c r="AL32" s="43"/>
      <c r="AM32" s="43"/>
      <c r="AN32" s="43"/>
    </row>
    <row r="33" spans="1:40" s="45" customFormat="1" ht="20.100000000000001" customHeight="1" x14ac:dyDescent="0.25">
      <c r="A33" s="55" t="s">
        <v>11</v>
      </c>
      <c r="B33" s="133">
        <v>11523.97</v>
      </c>
      <c r="C33" s="133">
        <v>24466.79</v>
      </c>
      <c r="D33" s="133">
        <v>36667.300000000003</v>
      </c>
      <c r="E33" s="133">
        <v>50229.64</v>
      </c>
      <c r="F33" s="133">
        <v>64485.39</v>
      </c>
      <c r="G33" s="133">
        <v>77432.399999999994</v>
      </c>
      <c r="H33" s="133">
        <v>92739.18</v>
      </c>
      <c r="I33" s="133">
        <v>104519.84</v>
      </c>
      <c r="J33" s="133">
        <v>117633.29000000001</v>
      </c>
      <c r="K33" s="133">
        <v>133622.46</v>
      </c>
      <c r="L33" s="133">
        <v>149486.01999999999</v>
      </c>
      <c r="M33" s="133">
        <v>163598.58000000002</v>
      </c>
      <c r="N33" s="133">
        <v>12394.09</v>
      </c>
      <c r="O33" s="133">
        <v>25375.040000000001</v>
      </c>
      <c r="P33" s="133">
        <v>39516.089999999997</v>
      </c>
      <c r="Q33" s="133">
        <v>54036.58</v>
      </c>
      <c r="R33" s="133">
        <v>68109.86</v>
      </c>
      <c r="S33" s="133">
        <v>83136.710000000006</v>
      </c>
      <c r="T33" s="133">
        <v>99028.2</v>
      </c>
      <c r="U33" s="133">
        <v>111558.56</v>
      </c>
      <c r="V33" s="133">
        <v>125976.06999999999</v>
      </c>
      <c r="W33" s="133">
        <v>143355.56</v>
      </c>
      <c r="X33" s="133">
        <v>159993.14000000001</v>
      </c>
      <c r="Y33" s="133">
        <v>175994.69999999998</v>
      </c>
      <c r="Z33" s="133">
        <v>12694.960000000001</v>
      </c>
      <c r="AA33" s="133">
        <v>26333.39</v>
      </c>
      <c r="AB33" s="133">
        <v>42542.97</v>
      </c>
      <c r="AC33" s="133">
        <v>57866.12</v>
      </c>
      <c r="AD33" s="86"/>
      <c r="AE33" s="86"/>
      <c r="AF33" s="86"/>
      <c r="AG33" s="86"/>
      <c r="AH33" s="86"/>
      <c r="AJ33" s="86"/>
      <c r="AK33" s="86"/>
      <c r="AL33" s="86"/>
      <c r="AM33" s="86"/>
      <c r="AN33" s="86"/>
    </row>
    <row r="34" spans="1:40" ht="20.100000000000001" customHeight="1" outlineLevel="1" x14ac:dyDescent="0.2">
      <c r="A34" s="25" t="s">
        <v>57</v>
      </c>
      <c r="B34" s="112" t="s">
        <v>38</v>
      </c>
      <c r="C34" s="112" t="s">
        <v>38</v>
      </c>
      <c r="D34" s="112" t="s">
        <v>38</v>
      </c>
      <c r="E34" s="112" t="s">
        <v>38</v>
      </c>
      <c r="F34" s="112" t="s">
        <v>38</v>
      </c>
      <c r="G34" s="112" t="s">
        <v>38</v>
      </c>
      <c r="H34" s="112" t="s">
        <v>38</v>
      </c>
      <c r="I34" s="112" t="s">
        <v>38</v>
      </c>
      <c r="J34" s="112" t="s">
        <v>38</v>
      </c>
      <c r="K34" s="112" t="s">
        <v>38</v>
      </c>
      <c r="L34" s="112" t="s">
        <v>38</v>
      </c>
      <c r="M34" s="112" t="s">
        <v>38</v>
      </c>
      <c r="N34" s="112" t="s">
        <v>38</v>
      </c>
      <c r="O34" s="112" t="s">
        <v>38</v>
      </c>
      <c r="P34" s="112" t="s">
        <v>38</v>
      </c>
      <c r="Q34" s="112" t="s">
        <v>38</v>
      </c>
      <c r="R34" s="112" t="s">
        <v>38</v>
      </c>
      <c r="S34" s="112" t="s">
        <v>38</v>
      </c>
      <c r="T34" s="112" t="s">
        <v>38</v>
      </c>
      <c r="U34" s="112" t="s">
        <v>38</v>
      </c>
      <c r="V34" s="112" t="s">
        <v>38</v>
      </c>
      <c r="W34" s="112" t="s">
        <v>38</v>
      </c>
      <c r="X34" s="112" t="s">
        <v>38</v>
      </c>
      <c r="Y34" s="112" t="s">
        <v>38</v>
      </c>
      <c r="Z34" s="112" t="s">
        <v>38</v>
      </c>
      <c r="AA34" s="112" t="s">
        <v>38</v>
      </c>
      <c r="AB34" s="112" t="s">
        <v>38</v>
      </c>
      <c r="AC34" s="112" t="s">
        <v>38</v>
      </c>
      <c r="AD34" s="43"/>
      <c r="AE34" s="43"/>
      <c r="AF34" s="43"/>
      <c r="AG34" s="43"/>
      <c r="AH34" s="43"/>
      <c r="AJ34" s="43"/>
      <c r="AK34" s="43"/>
      <c r="AL34" s="43"/>
      <c r="AM34" s="43"/>
      <c r="AN34" s="43"/>
    </row>
    <row r="35" spans="1:40" ht="20.100000000000001" customHeight="1" outlineLevel="1" x14ac:dyDescent="0.2">
      <c r="A35" s="25" t="s">
        <v>58</v>
      </c>
      <c r="B35" s="112" t="s">
        <v>38</v>
      </c>
      <c r="C35" s="112" t="s">
        <v>38</v>
      </c>
      <c r="D35" s="112" t="s">
        <v>38</v>
      </c>
      <c r="E35" s="112" t="s">
        <v>38</v>
      </c>
      <c r="F35" s="112" t="s">
        <v>38</v>
      </c>
      <c r="G35" s="112" t="s">
        <v>38</v>
      </c>
      <c r="H35" s="112" t="s">
        <v>38</v>
      </c>
      <c r="I35" s="112" t="s">
        <v>38</v>
      </c>
      <c r="J35" s="112" t="s">
        <v>38</v>
      </c>
      <c r="K35" s="112" t="s">
        <v>38</v>
      </c>
      <c r="L35" s="112" t="s">
        <v>38</v>
      </c>
      <c r="M35" s="112" t="s">
        <v>38</v>
      </c>
      <c r="N35" s="112" t="s">
        <v>38</v>
      </c>
      <c r="O35" s="112" t="s">
        <v>38</v>
      </c>
      <c r="P35" s="112" t="s">
        <v>38</v>
      </c>
      <c r="Q35" s="112" t="s">
        <v>38</v>
      </c>
      <c r="R35" s="112" t="s">
        <v>38</v>
      </c>
      <c r="S35" s="112" t="s">
        <v>38</v>
      </c>
      <c r="T35" s="112" t="s">
        <v>38</v>
      </c>
      <c r="U35" s="112" t="s">
        <v>38</v>
      </c>
      <c r="V35" s="112" t="s">
        <v>38</v>
      </c>
      <c r="W35" s="112" t="s">
        <v>38</v>
      </c>
      <c r="X35" s="112" t="s">
        <v>38</v>
      </c>
      <c r="Y35" s="112" t="s">
        <v>38</v>
      </c>
      <c r="Z35" s="112" t="s">
        <v>38</v>
      </c>
      <c r="AA35" s="112" t="s">
        <v>38</v>
      </c>
      <c r="AB35" s="112" t="s">
        <v>38</v>
      </c>
      <c r="AC35" s="112" t="s">
        <v>38</v>
      </c>
      <c r="AD35" s="43"/>
      <c r="AE35" s="43"/>
      <c r="AF35" s="43"/>
      <c r="AG35" s="43"/>
      <c r="AH35" s="43"/>
      <c r="AJ35" s="43"/>
      <c r="AK35" s="43"/>
      <c r="AL35" s="43"/>
      <c r="AM35" s="43"/>
      <c r="AN35" s="43"/>
    </row>
    <row r="36" spans="1:40" ht="20.100000000000001" customHeight="1" outlineLevel="1" x14ac:dyDescent="0.2">
      <c r="A36" s="25" t="s">
        <v>59</v>
      </c>
      <c r="B36" s="112" t="s">
        <v>38</v>
      </c>
      <c r="C36" s="112" t="s">
        <v>38</v>
      </c>
      <c r="D36" s="112" t="s">
        <v>38</v>
      </c>
      <c r="E36" s="112" t="s">
        <v>38</v>
      </c>
      <c r="F36" s="112" t="s">
        <v>38</v>
      </c>
      <c r="G36" s="112" t="s">
        <v>38</v>
      </c>
      <c r="H36" s="112" t="s">
        <v>38</v>
      </c>
      <c r="I36" s="112" t="s">
        <v>38</v>
      </c>
      <c r="J36" s="112" t="s">
        <v>38</v>
      </c>
      <c r="K36" s="112" t="s">
        <v>38</v>
      </c>
      <c r="L36" s="112" t="s">
        <v>38</v>
      </c>
      <c r="M36" s="112" t="s">
        <v>38</v>
      </c>
      <c r="N36" s="112" t="s">
        <v>38</v>
      </c>
      <c r="O36" s="112" t="s">
        <v>38</v>
      </c>
      <c r="P36" s="112" t="s">
        <v>38</v>
      </c>
      <c r="Q36" s="112" t="s">
        <v>38</v>
      </c>
      <c r="R36" s="112" t="s">
        <v>38</v>
      </c>
      <c r="S36" s="112" t="s">
        <v>38</v>
      </c>
      <c r="T36" s="112" t="s">
        <v>38</v>
      </c>
      <c r="U36" s="112" t="s">
        <v>38</v>
      </c>
      <c r="V36" s="112" t="s">
        <v>38</v>
      </c>
      <c r="W36" s="112" t="s">
        <v>38</v>
      </c>
      <c r="X36" s="112" t="s">
        <v>38</v>
      </c>
      <c r="Y36" s="112" t="s">
        <v>38</v>
      </c>
      <c r="Z36" s="112" t="s">
        <v>38</v>
      </c>
      <c r="AA36" s="112" t="s">
        <v>38</v>
      </c>
      <c r="AB36" s="112" t="s">
        <v>38</v>
      </c>
      <c r="AC36" s="112" t="s">
        <v>38</v>
      </c>
      <c r="AD36" s="43"/>
      <c r="AE36" s="43"/>
      <c r="AF36" s="43"/>
      <c r="AG36" s="43"/>
      <c r="AH36" s="43"/>
      <c r="AJ36" s="43"/>
      <c r="AK36" s="43"/>
      <c r="AL36" s="43"/>
      <c r="AM36" s="43"/>
      <c r="AN36" s="43"/>
    </row>
    <row r="37" spans="1:40" ht="20.100000000000001" customHeight="1" outlineLevel="1" x14ac:dyDescent="0.2">
      <c r="A37" s="25" t="s">
        <v>64</v>
      </c>
      <c r="B37" s="112">
        <v>11523.97</v>
      </c>
      <c r="C37" s="112">
        <v>24466.79</v>
      </c>
      <c r="D37" s="112">
        <v>36667.300000000003</v>
      </c>
      <c r="E37" s="112">
        <v>50229.64</v>
      </c>
      <c r="F37" s="112">
        <v>64485.39</v>
      </c>
      <c r="G37" s="112">
        <v>77432.399999999994</v>
      </c>
      <c r="H37" s="112">
        <v>92739.18</v>
      </c>
      <c r="I37" s="112">
        <v>104519.84</v>
      </c>
      <c r="J37" s="112">
        <v>117633.29000000001</v>
      </c>
      <c r="K37" s="112">
        <v>133622.46</v>
      </c>
      <c r="L37" s="112">
        <v>149486.01999999999</v>
      </c>
      <c r="M37" s="112">
        <v>163598.58000000002</v>
      </c>
      <c r="N37" s="112">
        <v>12394.09</v>
      </c>
      <c r="O37" s="112">
        <v>25375.040000000001</v>
      </c>
      <c r="P37" s="112">
        <v>39516.089999999997</v>
      </c>
      <c r="Q37" s="112">
        <v>54036.58</v>
      </c>
      <c r="R37" s="112">
        <v>68109.86</v>
      </c>
      <c r="S37" s="112">
        <v>83136.710000000006</v>
      </c>
      <c r="T37" s="112">
        <v>99028.2</v>
      </c>
      <c r="U37" s="112">
        <v>111558.56</v>
      </c>
      <c r="V37" s="112">
        <v>125976.06999999999</v>
      </c>
      <c r="W37" s="112">
        <v>143355.56</v>
      </c>
      <c r="X37" s="112">
        <v>159993.14000000001</v>
      </c>
      <c r="Y37" s="112">
        <v>175994.69999999998</v>
      </c>
      <c r="Z37" s="112">
        <v>12694.960000000001</v>
      </c>
      <c r="AA37" s="112">
        <v>26333.39</v>
      </c>
      <c r="AB37" s="112">
        <v>42542.97</v>
      </c>
      <c r="AC37" s="112">
        <v>57866.12</v>
      </c>
      <c r="AD37" s="43"/>
      <c r="AE37" s="43"/>
      <c r="AF37" s="43"/>
      <c r="AG37" s="43"/>
      <c r="AH37" s="43"/>
      <c r="AJ37" s="43"/>
      <c r="AK37" s="43"/>
      <c r="AL37" s="43"/>
      <c r="AM37" s="43"/>
      <c r="AN37" s="43"/>
    </row>
    <row r="38" spans="1:40" s="45" customFormat="1" ht="20.100000000000001" customHeight="1" x14ac:dyDescent="0.25">
      <c r="A38" s="55" t="s">
        <v>4</v>
      </c>
      <c r="B38" s="133">
        <v>25380.68</v>
      </c>
      <c r="C38" s="133">
        <v>54191.41</v>
      </c>
      <c r="D38" s="133">
        <v>81562.63</v>
      </c>
      <c r="E38" s="133">
        <v>113232.38</v>
      </c>
      <c r="F38" s="133">
        <v>141382.31</v>
      </c>
      <c r="G38" s="133">
        <v>171211.04</v>
      </c>
      <c r="H38" s="133">
        <v>202240.19</v>
      </c>
      <c r="I38" s="133">
        <v>229324.66</v>
      </c>
      <c r="J38" s="133">
        <v>256941.7</v>
      </c>
      <c r="K38" s="133">
        <v>289999.49</v>
      </c>
      <c r="L38" s="133">
        <v>320156.08</v>
      </c>
      <c r="M38" s="133">
        <v>348207.02</v>
      </c>
      <c r="N38" s="133">
        <v>28480.27</v>
      </c>
      <c r="O38" s="133">
        <v>59185.65</v>
      </c>
      <c r="P38" s="133">
        <v>91344.43</v>
      </c>
      <c r="Q38" s="133">
        <v>123561.8</v>
      </c>
      <c r="R38" s="133">
        <v>156708.21</v>
      </c>
      <c r="S38" s="133">
        <v>188045.39</v>
      </c>
      <c r="T38" s="133">
        <v>222390.33</v>
      </c>
      <c r="U38" s="133">
        <v>248497.63</v>
      </c>
      <c r="V38" s="133">
        <v>283452.68</v>
      </c>
      <c r="W38" s="133">
        <v>317747.34000000003</v>
      </c>
      <c r="X38" s="133">
        <v>354282.42</v>
      </c>
      <c r="Y38" s="133">
        <v>388114.17</v>
      </c>
      <c r="Z38" s="133">
        <v>28105.9</v>
      </c>
      <c r="AA38" s="133">
        <v>61676.62</v>
      </c>
      <c r="AB38" s="133">
        <v>99763.94</v>
      </c>
      <c r="AC38" s="133">
        <v>136125.56</v>
      </c>
      <c r="AD38" s="86"/>
      <c r="AE38" s="86"/>
      <c r="AF38" s="86"/>
      <c r="AG38" s="86"/>
      <c r="AH38" s="86"/>
      <c r="AJ38" s="86"/>
      <c r="AK38" s="86"/>
      <c r="AL38" s="86"/>
      <c r="AM38" s="86"/>
      <c r="AN38" s="86"/>
    </row>
    <row r="39" spans="1:40" ht="20.100000000000001" customHeight="1" outlineLevel="1" x14ac:dyDescent="0.2">
      <c r="A39" s="25" t="s">
        <v>57</v>
      </c>
      <c r="B39" s="112" t="s">
        <v>38</v>
      </c>
      <c r="C39" s="112" t="s">
        <v>38</v>
      </c>
      <c r="D39" s="112" t="s">
        <v>38</v>
      </c>
      <c r="E39" s="112" t="s">
        <v>38</v>
      </c>
      <c r="F39" s="112" t="s">
        <v>38</v>
      </c>
      <c r="G39" s="112" t="s">
        <v>38</v>
      </c>
      <c r="H39" s="112" t="s">
        <v>38</v>
      </c>
      <c r="I39" s="112" t="s">
        <v>38</v>
      </c>
      <c r="J39" s="112" t="s">
        <v>38</v>
      </c>
      <c r="K39" s="112" t="s">
        <v>38</v>
      </c>
      <c r="L39" s="112" t="s">
        <v>38</v>
      </c>
      <c r="M39" s="112" t="s">
        <v>38</v>
      </c>
      <c r="N39" s="112" t="s">
        <v>38</v>
      </c>
      <c r="O39" s="112" t="s">
        <v>38</v>
      </c>
      <c r="P39" s="112" t="s">
        <v>38</v>
      </c>
      <c r="Q39" s="112" t="s">
        <v>38</v>
      </c>
      <c r="R39" s="112" t="s">
        <v>38</v>
      </c>
      <c r="S39" s="112" t="s">
        <v>38</v>
      </c>
      <c r="T39" s="112" t="s">
        <v>38</v>
      </c>
      <c r="U39" s="112" t="s">
        <v>38</v>
      </c>
      <c r="V39" s="112" t="s">
        <v>38</v>
      </c>
      <c r="W39" s="112" t="s">
        <v>38</v>
      </c>
      <c r="X39" s="112" t="s">
        <v>38</v>
      </c>
      <c r="Y39" s="112" t="s">
        <v>38</v>
      </c>
      <c r="Z39" s="112" t="s">
        <v>38</v>
      </c>
      <c r="AA39" s="112" t="s">
        <v>38</v>
      </c>
      <c r="AB39" s="112" t="s">
        <v>38</v>
      </c>
      <c r="AC39" s="112" t="s">
        <v>38</v>
      </c>
      <c r="AD39" s="43"/>
      <c r="AE39" s="43"/>
      <c r="AF39" s="43"/>
      <c r="AG39" s="43"/>
      <c r="AH39" s="43"/>
      <c r="AJ39" s="43"/>
      <c r="AK39" s="43"/>
      <c r="AL39" s="43"/>
      <c r="AM39" s="43"/>
      <c r="AN39" s="43"/>
    </row>
    <row r="40" spans="1:40" ht="20.100000000000001" customHeight="1" outlineLevel="1" x14ac:dyDescent="0.2">
      <c r="A40" s="25" t="s">
        <v>58</v>
      </c>
      <c r="B40" s="112" t="s">
        <v>38</v>
      </c>
      <c r="C40" s="112" t="s">
        <v>38</v>
      </c>
      <c r="D40" s="112" t="s">
        <v>38</v>
      </c>
      <c r="E40" s="112" t="s">
        <v>38</v>
      </c>
      <c r="F40" s="112" t="s">
        <v>38</v>
      </c>
      <c r="G40" s="112" t="s">
        <v>38</v>
      </c>
      <c r="H40" s="112" t="s">
        <v>38</v>
      </c>
      <c r="I40" s="112" t="s">
        <v>38</v>
      </c>
      <c r="J40" s="112" t="s">
        <v>38</v>
      </c>
      <c r="K40" s="112" t="s">
        <v>38</v>
      </c>
      <c r="L40" s="112" t="s">
        <v>38</v>
      </c>
      <c r="M40" s="112" t="s">
        <v>38</v>
      </c>
      <c r="N40" s="112" t="s">
        <v>38</v>
      </c>
      <c r="O40" s="112" t="s">
        <v>38</v>
      </c>
      <c r="P40" s="112" t="s">
        <v>38</v>
      </c>
      <c r="Q40" s="112" t="s">
        <v>38</v>
      </c>
      <c r="R40" s="112" t="s">
        <v>38</v>
      </c>
      <c r="S40" s="112" t="s">
        <v>38</v>
      </c>
      <c r="T40" s="112" t="s">
        <v>38</v>
      </c>
      <c r="U40" s="112" t="s">
        <v>38</v>
      </c>
      <c r="V40" s="112" t="s">
        <v>38</v>
      </c>
      <c r="W40" s="112" t="s">
        <v>38</v>
      </c>
      <c r="X40" s="112" t="s">
        <v>38</v>
      </c>
      <c r="Y40" s="112" t="s">
        <v>38</v>
      </c>
      <c r="Z40" s="112" t="s">
        <v>38</v>
      </c>
      <c r="AA40" s="112" t="s">
        <v>38</v>
      </c>
      <c r="AB40" s="112" t="s">
        <v>38</v>
      </c>
      <c r="AC40" s="112" t="s">
        <v>38</v>
      </c>
      <c r="AD40" s="43"/>
      <c r="AE40" s="43"/>
      <c r="AF40" s="43"/>
      <c r="AG40" s="43"/>
      <c r="AH40" s="43"/>
      <c r="AJ40" s="43"/>
      <c r="AK40" s="43"/>
      <c r="AL40" s="43"/>
      <c r="AM40" s="43"/>
      <c r="AN40" s="43"/>
    </row>
    <row r="41" spans="1:40" ht="20.100000000000001" customHeight="1" outlineLevel="1" x14ac:dyDescent="0.2">
      <c r="A41" s="25" t="s">
        <v>59</v>
      </c>
      <c r="B41" s="112" t="s">
        <v>38</v>
      </c>
      <c r="C41" s="112" t="s">
        <v>38</v>
      </c>
      <c r="D41" s="112" t="s">
        <v>38</v>
      </c>
      <c r="E41" s="112" t="s">
        <v>38</v>
      </c>
      <c r="F41" s="112" t="s">
        <v>38</v>
      </c>
      <c r="G41" s="112" t="s">
        <v>38</v>
      </c>
      <c r="H41" s="112" t="s">
        <v>38</v>
      </c>
      <c r="I41" s="112" t="s">
        <v>38</v>
      </c>
      <c r="J41" s="112" t="s">
        <v>38</v>
      </c>
      <c r="K41" s="112" t="s">
        <v>38</v>
      </c>
      <c r="L41" s="112" t="s">
        <v>38</v>
      </c>
      <c r="M41" s="112" t="s">
        <v>38</v>
      </c>
      <c r="N41" s="112" t="s">
        <v>38</v>
      </c>
      <c r="O41" s="112" t="s">
        <v>38</v>
      </c>
      <c r="P41" s="112" t="s">
        <v>38</v>
      </c>
      <c r="Q41" s="112" t="s">
        <v>38</v>
      </c>
      <c r="R41" s="112" t="s">
        <v>38</v>
      </c>
      <c r="S41" s="112" t="s">
        <v>38</v>
      </c>
      <c r="T41" s="112" t="s">
        <v>38</v>
      </c>
      <c r="U41" s="112" t="s">
        <v>38</v>
      </c>
      <c r="V41" s="112" t="s">
        <v>38</v>
      </c>
      <c r="W41" s="112" t="s">
        <v>38</v>
      </c>
      <c r="X41" s="112" t="s">
        <v>38</v>
      </c>
      <c r="Y41" s="112" t="s">
        <v>38</v>
      </c>
      <c r="Z41" s="112" t="s">
        <v>38</v>
      </c>
      <c r="AA41" s="112" t="s">
        <v>38</v>
      </c>
      <c r="AB41" s="112" t="s">
        <v>38</v>
      </c>
      <c r="AC41" s="112" t="s">
        <v>38</v>
      </c>
      <c r="AD41" s="43"/>
      <c r="AE41" s="43"/>
      <c r="AF41" s="43"/>
      <c r="AG41" s="43"/>
      <c r="AH41" s="43"/>
      <c r="AJ41" s="43"/>
      <c r="AK41" s="43"/>
      <c r="AL41" s="43"/>
      <c r="AM41" s="43"/>
      <c r="AN41" s="43"/>
    </row>
    <row r="42" spans="1:40" ht="20.100000000000001" customHeight="1" outlineLevel="1" x14ac:dyDescent="0.2">
      <c r="A42" s="25" t="s">
        <v>64</v>
      </c>
      <c r="B42" s="112">
        <v>25380.68</v>
      </c>
      <c r="C42" s="112">
        <v>54191.41</v>
      </c>
      <c r="D42" s="112">
        <v>81562.63</v>
      </c>
      <c r="E42" s="112">
        <v>113232.38</v>
      </c>
      <c r="F42" s="112">
        <v>141382.31</v>
      </c>
      <c r="G42" s="112">
        <v>171211.04</v>
      </c>
      <c r="H42" s="112">
        <v>202240.19</v>
      </c>
      <c r="I42" s="112">
        <v>229324.66</v>
      </c>
      <c r="J42" s="112">
        <v>256941.7</v>
      </c>
      <c r="K42" s="112">
        <v>289999.49</v>
      </c>
      <c r="L42" s="112">
        <v>320156.08</v>
      </c>
      <c r="M42" s="112">
        <v>348207.02</v>
      </c>
      <c r="N42" s="112">
        <v>28480.27</v>
      </c>
      <c r="O42" s="112">
        <v>59185.65</v>
      </c>
      <c r="P42" s="112">
        <v>91344.43</v>
      </c>
      <c r="Q42" s="112">
        <v>123561.8</v>
      </c>
      <c r="R42" s="112">
        <v>156708.21</v>
      </c>
      <c r="S42" s="112">
        <v>188045.39</v>
      </c>
      <c r="T42" s="112">
        <v>222390.33</v>
      </c>
      <c r="U42" s="112">
        <v>248497.63</v>
      </c>
      <c r="V42" s="112">
        <v>283452.68</v>
      </c>
      <c r="W42" s="112">
        <v>317747.34000000003</v>
      </c>
      <c r="X42" s="112">
        <v>354282.42</v>
      </c>
      <c r="Y42" s="112">
        <v>388114.17</v>
      </c>
      <c r="Z42" s="112">
        <v>28105.9</v>
      </c>
      <c r="AA42" s="112">
        <v>61676.62</v>
      </c>
      <c r="AB42" s="112">
        <v>99763.94</v>
      </c>
      <c r="AC42" s="112">
        <v>136125.56</v>
      </c>
      <c r="AD42" s="43"/>
      <c r="AE42" s="43"/>
      <c r="AF42" s="43"/>
      <c r="AG42" s="43"/>
      <c r="AH42" s="43"/>
      <c r="AJ42" s="43"/>
      <c r="AK42" s="43"/>
      <c r="AL42" s="43"/>
      <c r="AM42" s="43"/>
      <c r="AN42" s="43"/>
    </row>
    <row r="43" spans="1:40" s="45" customFormat="1" ht="20.100000000000001" customHeight="1" x14ac:dyDescent="0.25">
      <c r="A43" s="55" t="s">
        <v>28</v>
      </c>
      <c r="B43" s="133">
        <v>9485.64</v>
      </c>
      <c r="C43" s="133">
        <v>21034.19</v>
      </c>
      <c r="D43" s="133">
        <v>29211.82</v>
      </c>
      <c r="E43" s="133">
        <v>40604.370000000003</v>
      </c>
      <c r="F43" s="133">
        <v>50805.64</v>
      </c>
      <c r="G43" s="133">
        <v>62117.19</v>
      </c>
      <c r="H43" s="133">
        <v>74020.960000000006</v>
      </c>
      <c r="I43" s="133">
        <v>82622.47</v>
      </c>
      <c r="J43" s="133">
        <v>90038.19</v>
      </c>
      <c r="K43" s="133">
        <v>99701.11</v>
      </c>
      <c r="L43" s="133">
        <v>109878.95</v>
      </c>
      <c r="M43" s="133">
        <v>118990.77</v>
      </c>
      <c r="N43" s="133">
        <v>9099.94</v>
      </c>
      <c r="O43" s="133">
        <v>20103.45</v>
      </c>
      <c r="P43" s="133">
        <v>32127.72</v>
      </c>
      <c r="Q43" s="133">
        <v>43320.14</v>
      </c>
      <c r="R43" s="133">
        <v>56242.04</v>
      </c>
      <c r="S43" s="133">
        <v>67902.009999999995</v>
      </c>
      <c r="T43" s="133">
        <v>79390.53</v>
      </c>
      <c r="U43" s="133">
        <v>85753.29</v>
      </c>
      <c r="V43" s="133">
        <v>102357.03</v>
      </c>
      <c r="W43" s="133">
        <v>114673.72</v>
      </c>
      <c r="X43" s="133">
        <v>123211.08</v>
      </c>
      <c r="Y43" s="133">
        <v>134636.09</v>
      </c>
      <c r="Z43" s="133">
        <v>9824.26</v>
      </c>
      <c r="AA43" s="133">
        <v>21217.439999999999</v>
      </c>
      <c r="AB43" s="133">
        <v>34218.51</v>
      </c>
      <c r="AC43" s="133">
        <v>44656.89</v>
      </c>
      <c r="AD43" s="86"/>
      <c r="AE43" s="86"/>
      <c r="AF43" s="86"/>
      <c r="AG43" s="86"/>
      <c r="AH43" s="86"/>
      <c r="AJ43" s="86"/>
      <c r="AK43" s="86"/>
      <c r="AL43" s="86"/>
      <c r="AM43" s="86"/>
      <c r="AN43" s="86"/>
    </row>
    <row r="44" spans="1:40" ht="20.100000000000001" customHeight="1" outlineLevel="1" x14ac:dyDescent="0.2">
      <c r="A44" s="25" t="s">
        <v>57</v>
      </c>
      <c r="B44" s="112" t="s">
        <v>38</v>
      </c>
      <c r="C44" s="112" t="s">
        <v>38</v>
      </c>
      <c r="D44" s="112" t="s">
        <v>38</v>
      </c>
      <c r="E44" s="112" t="s">
        <v>38</v>
      </c>
      <c r="F44" s="112" t="s">
        <v>38</v>
      </c>
      <c r="G44" s="112" t="s">
        <v>38</v>
      </c>
      <c r="H44" s="112" t="s">
        <v>38</v>
      </c>
      <c r="I44" s="112" t="s">
        <v>38</v>
      </c>
      <c r="J44" s="112" t="s">
        <v>38</v>
      </c>
      <c r="K44" s="112" t="s">
        <v>38</v>
      </c>
      <c r="L44" s="112" t="s">
        <v>38</v>
      </c>
      <c r="M44" s="112" t="s">
        <v>38</v>
      </c>
      <c r="N44" s="112" t="s">
        <v>38</v>
      </c>
      <c r="O44" s="112" t="s">
        <v>38</v>
      </c>
      <c r="P44" s="112" t="s">
        <v>38</v>
      </c>
      <c r="Q44" s="112" t="s">
        <v>38</v>
      </c>
      <c r="R44" s="112" t="s">
        <v>38</v>
      </c>
      <c r="S44" s="112" t="s">
        <v>38</v>
      </c>
      <c r="T44" s="112" t="s">
        <v>38</v>
      </c>
      <c r="U44" s="112" t="s">
        <v>38</v>
      </c>
      <c r="V44" s="112" t="s">
        <v>38</v>
      </c>
      <c r="W44" s="112" t="s">
        <v>38</v>
      </c>
      <c r="X44" s="112" t="s">
        <v>38</v>
      </c>
      <c r="Y44" s="112" t="s">
        <v>38</v>
      </c>
      <c r="Z44" s="112" t="s">
        <v>38</v>
      </c>
      <c r="AA44" s="112" t="s">
        <v>38</v>
      </c>
      <c r="AB44" s="112" t="s">
        <v>38</v>
      </c>
      <c r="AC44" s="112" t="s">
        <v>38</v>
      </c>
      <c r="AD44" s="43"/>
      <c r="AE44" s="43"/>
      <c r="AF44" s="43"/>
      <c r="AG44" s="43"/>
      <c r="AH44" s="43"/>
      <c r="AJ44" s="43"/>
      <c r="AK44" s="43"/>
      <c r="AL44" s="43"/>
      <c r="AM44" s="43"/>
      <c r="AN44" s="43"/>
    </row>
    <row r="45" spans="1:40" ht="20.100000000000001" customHeight="1" outlineLevel="1" x14ac:dyDescent="0.2">
      <c r="A45" s="25" t="s">
        <v>58</v>
      </c>
      <c r="B45" s="112" t="s">
        <v>38</v>
      </c>
      <c r="C45" s="112" t="s">
        <v>38</v>
      </c>
      <c r="D45" s="112" t="s">
        <v>38</v>
      </c>
      <c r="E45" s="112" t="s">
        <v>38</v>
      </c>
      <c r="F45" s="112" t="s">
        <v>38</v>
      </c>
      <c r="G45" s="112" t="s">
        <v>38</v>
      </c>
      <c r="H45" s="112" t="s">
        <v>38</v>
      </c>
      <c r="I45" s="112" t="s">
        <v>38</v>
      </c>
      <c r="J45" s="112" t="s">
        <v>38</v>
      </c>
      <c r="K45" s="112" t="s">
        <v>38</v>
      </c>
      <c r="L45" s="112" t="s">
        <v>38</v>
      </c>
      <c r="M45" s="112" t="s">
        <v>38</v>
      </c>
      <c r="N45" s="112" t="s">
        <v>38</v>
      </c>
      <c r="O45" s="112" t="s">
        <v>38</v>
      </c>
      <c r="P45" s="112" t="s">
        <v>38</v>
      </c>
      <c r="Q45" s="112" t="s">
        <v>38</v>
      </c>
      <c r="R45" s="112" t="s">
        <v>38</v>
      </c>
      <c r="S45" s="112" t="s">
        <v>38</v>
      </c>
      <c r="T45" s="112" t="s">
        <v>38</v>
      </c>
      <c r="U45" s="112" t="s">
        <v>38</v>
      </c>
      <c r="V45" s="112" t="s">
        <v>38</v>
      </c>
      <c r="W45" s="112" t="s">
        <v>38</v>
      </c>
      <c r="X45" s="112" t="s">
        <v>38</v>
      </c>
      <c r="Y45" s="112" t="s">
        <v>38</v>
      </c>
      <c r="Z45" s="112" t="s">
        <v>38</v>
      </c>
      <c r="AA45" s="112" t="s">
        <v>38</v>
      </c>
      <c r="AB45" s="112" t="s">
        <v>38</v>
      </c>
      <c r="AC45" s="112" t="s">
        <v>38</v>
      </c>
      <c r="AD45" s="43"/>
      <c r="AE45" s="43"/>
      <c r="AF45" s="43"/>
      <c r="AG45" s="43"/>
      <c r="AH45" s="43"/>
      <c r="AJ45" s="43"/>
      <c r="AK45" s="43"/>
      <c r="AL45" s="43"/>
      <c r="AM45" s="43"/>
      <c r="AN45" s="43"/>
    </row>
    <row r="46" spans="1:40" ht="20.100000000000001" customHeight="1" outlineLevel="1" x14ac:dyDescent="0.2">
      <c r="A46" s="25" t="s">
        <v>59</v>
      </c>
      <c r="B46" s="112" t="s">
        <v>38</v>
      </c>
      <c r="C46" s="112" t="s">
        <v>38</v>
      </c>
      <c r="D46" s="112" t="s">
        <v>38</v>
      </c>
      <c r="E46" s="112" t="s">
        <v>38</v>
      </c>
      <c r="F46" s="112" t="s">
        <v>38</v>
      </c>
      <c r="G46" s="112" t="s">
        <v>38</v>
      </c>
      <c r="H46" s="112" t="s">
        <v>38</v>
      </c>
      <c r="I46" s="112" t="s">
        <v>38</v>
      </c>
      <c r="J46" s="112" t="s">
        <v>38</v>
      </c>
      <c r="K46" s="112" t="s">
        <v>38</v>
      </c>
      <c r="L46" s="112" t="s">
        <v>38</v>
      </c>
      <c r="M46" s="112" t="s">
        <v>38</v>
      </c>
      <c r="N46" s="112" t="s">
        <v>38</v>
      </c>
      <c r="O46" s="112" t="s">
        <v>38</v>
      </c>
      <c r="P46" s="112" t="s">
        <v>38</v>
      </c>
      <c r="Q46" s="112" t="s">
        <v>38</v>
      </c>
      <c r="R46" s="112" t="s">
        <v>38</v>
      </c>
      <c r="S46" s="112" t="s">
        <v>38</v>
      </c>
      <c r="T46" s="112" t="s">
        <v>38</v>
      </c>
      <c r="U46" s="112" t="s">
        <v>38</v>
      </c>
      <c r="V46" s="112" t="s">
        <v>38</v>
      </c>
      <c r="W46" s="112" t="s">
        <v>38</v>
      </c>
      <c r="X46" s="112" t="s">
        <v>38</v>
      </c>
      <c r="Y46" s="112" t="s">
        <v>38</v>
      </c>
      <c r="Z46" s="112" t="s">
        <v>38</v>
      </c>
      <c r="AA46" s="112" t="s">
        <v>38</v>
      </c>
      <c r="AB46" s="112" t="s">
        <v>38</v>
      </c>
      <c r="AC46" s="112" t="s">
        <v>38</v>
      </c>
      <c r="AD46" s="43"/>
      <c r="AE46" s="43"/>
      <c r="AF46" s="43"/>
      <c r="AG46" s="43"/>
      <c r="AH46" s="43"/>
      <c r="AJ46" s="43"/>
      <c r="AK46" s="43"/>
      <c r="AL46" s="43"/>
      <c r="AM46" s="43"/>
      <c r="AN46" s="43"/>
    </row>
    <row r="47" spans="1:40" ht="20.100000000000001" customHeight="1" outlineLevel="1" x14ac:dyDescent="0.2">
      <c r="A47" s="25" t="s">
        <v>64</v>
      </c>
      <c r="B47" s="112">
        <v>9485.64</v>
      </c>
      <c r="C47" s="112">
        <v>21034.19</v>
      </c>
      <c r="D47" s="112">
        <v>29211.82</v>
      </c>
      <c r="E47" s="112">
        <v>40604.370000000003</v>
      </c>
      <c r="F47" s="112">
        <v>50805.64</v>
      </c>
      <c r="G47" s="112">
        <v>62117.19</v>
      </c>
      <c r="H47" s="112">
        <v>74020.960000000006</v>
      </c>
      <c r="I47" s="112">
        <v>82622.47</v>
      </c>
      <c r="J47" s="112">
        <v>90038.19</v>
      </c>
      <c r="K47" s="112">
        <v>99701.11</v>
      </c>
      <c r="L47" s="112">
        <v>109878.95</v>
      </c>
      <c r="M47" s="112">
        <v>118990.77</v>
      </c>
      <c r="N47" s="112">
        <v>9099.94</v>
      </c>
      <c r="O47" s="112">
        <v>20103.45</v>
      </c>
      <c r="P47" s="112">
        <v>32127.72</v>
      </c>
      <c r="Q47" s="112">
        <v>43320.14</v>
      </c>
      <c r="R47" s="112">
        <v>56242.04</v>
      </c>
      <c r="S47" s="112">
        <v>67902.009999999995</v>
      </c>
      <c r="T47" s="112">
        <v>79390.53</v>
      </c>
      <c r="U47" s="112">
        <v>85753.29</v>
      </c>
      <c r="V47" s="112">
        <v>102357.03</v>
      </c>
      <c r="W47" s="112">
        <v>114673.72</v>
      </c>
      <c r="X47" s="112">
        <v>123211.08</v>
      </c>
      <c r="Y47" s="112">
        <v>134636.09</v>
      </c>
      <c r="Z47" s="112">
        <v>9824.26</v>
      </c>
      <c r="AA47" s="112">
        <v>21217.439999999999</v>
      </c>
      <c r="AB47" s="112">
        <v>34218.51</v>
      </c>
      <c r="AC47" s="112">
        <v>44656.89</v>
      </c>
      <c r="AD47" s="43"/>
      <c r="AE47" s="43"/>
      <c r="AF47" s="43"/>
      <c r="AG47" s="43"/>
      <c r="AH47" s="43"/>
      <c r="AJ47" s="43"/>
      <c r="AK47" s="43"/>
      <c r="AL47" s="43"/>
      <c r="AM47" s="43"/>
      <c r="AN47" s="43"/>
    </row>
    <row r="48" spans="1:40" s="45" customFormat="1" ht="18.399999999999999" customHeight="1" x14ac:dyDescent="0.25">
      <c r="A48" s="55" t="s">
        <v>6</v>
      </c>
      <c r="B48" s="133">
        <v>37003.21</v>
      </c>
      <c r="C48" s="133">
        <v>75375.3</v>
      </c>
      <c r="D48" s="133">
        <v>113463.03</v>
      </c>
      <c r="E48" s="133">
        <v>154797.56</v>
      </c>
      <c r="F48" s="133">
        <v>192681.61000000002</v>
      </c>
      <c r="G48" s="133">
        <v>232361.19</v>
      </c>
      <c r="H48" s="133">
        <v>274852.07</v>
      </c>
      <c r="I48" s="133">
        <v>307016.07</v>
      </c>
      <c r="J48" s="133">
        <v>342640.9</v>
      </c>
      <c r="K48" s="133">
        <v>386168.77999999997</v>
      </c>
      <c r="L48" s="133">
        <v>423809.97000000003</v>
      </c>
      <c r="M48" s="133">
        <v>467530.25999999995</v>
      </c>
      <c r="N48" s="133">
        <v>39516.449999999997</v>
      </c>
      <c r="O48" s="133">
        <v>78247.210000000006</v>
      </c>
      <c r="P48" s="133">
        <v>122344.85</v>
      </c>
      <c r="Q48" s="133">
        <v>162967.28999999998</v>
      </c>
      <c r="R48" s="133">
        <v>205284.24</v>
      </c>
      <c r="S48" s="133">
        <v>243592.93</v>
      </c>
      <c r="T48" s="133">
        <v>291070.84000000003</v>
      </c>
      <c r="U48" s="133">
        <v>325180.04000000004</v>
      </c>
      <c r="V48" s="133">
        <v>365719.3</v>
      </c>
      <c r="W48" s="133">
        <v>408604.76</v>
      </c>
      <c r="X48" s="133">
        <v>449047.8</v>
      </c>
      <c r="Y48" s="133">
        <v>498352.41000000003</v>
      </c>
      <c r="Z48" s="133">
        <v>38647.03</v>
      </c>
      <c r="AA48" s="133">
        <v>79628.53</v>
      </c>
      <c r="AB48" s="133">
        <v>117214.19</v>
      </c>
      <c r="AC48" s="133">
        <v>165219.44</v>
      </c>
      <c r="AD48" s="86"/>
      <c r="AE48" s="86"/>
      <c r="AF48" s="86"/>
      <c r="AG48" s="86"/>
      <c r="AH48" s="86"/>
      <c r="AJ48" s="86"/>
      <c r="AK48" s="86"/>
      <c r="AL48" s="86"/>
      <c r="AM48" s="86"/>
      <c r="AN48" s="86"/>
    </row>
    <row r="49" spans="1:40" ht="20.100000000000001" customHeight="1" outlineLevel="1" x14ac:dyDescent="0.2">
      <c r="A49" s="25" t="s">
        <v>57</v>
      </c>
      <c r="B49" s="112" t="s">
        <v>38</v>
      </c>
      <c r="C49" s="112" t="s">
        <v>38</v>
      </c>
      <c r="D49" s="112" t="s">
        <v>38</v>
      </c>
      <c r="E49" s="112" t="s">
        <v>38</v>
      </c>
      <c r="F49" s="112" t="s">
        <v>38</v>
      </c>
      <c r="G49" s="112" t="s">
        <v>38</v>
      </c>
      <c r="H49" s="112" t="s">
        <v>38</v>
      </c>
      <c r="I49" s="112" t="s">
        <v>38</v>
      </c>
      <c r="J49" s="112" t="s">
        <v>38</v>
      </c>
      <c r="K49" s="112" t="s">
        <v>38</v>
      </c>
      <c r="L49" s="112" t="s">
        <v>38</v>
      </c>
      <c r="M49" s="112" t="s">
        <v>38</v>
      </c>
      <c r="N49" s="112" t="s">
        <v>38</v>
      </c>
      <c r="O49" s="112" t="s">
        <v>38</v>
      </c>
      <c r="P49" s="112" t="s">
        <v>38</v>
      </c>
      <c r="Q49" s="112" t="s">
        <v>38</v>
      </c>
      <c r="R49" s="112" t="s">
        <v>38</v>
      </c>
      <c r="S49" s="112" t="s">
        <v>38</v>
      </c>
      <c r="T49" s="112" t="s">
        <v>38</v>
      </c>
      <c r="U49" s="112" t="s">
        <v>38</v>
      </c>
      <c r="V49" s="112" t="s">
        <v>38</v>
      </c>
      <c r="W49" s="112" t="s">
        <v>38</v>
      </c>
      <c r="X49" s="112" t="s">
        <v>38</v>
      </c>
      <c r="Y49" s="112" t="s">
        <v>38</v>
      </c>
      <c r="Z49" s="112" t="s">
        <v>38</v>
      </c>
      <c r="AA49" s="112" t="s">
        <v>38</v>
      </c>
      <c r="AB49" s="112" t="s">
        <v>38</v>
      </c>
      <c r="AC49" s="112" t="s">
        <v>38</v>
      </c>
      <c r="AD49" s="43"/>
      <c r="AE49" s="43"/>
      <c r="AF49" s="43"/>
      <c r="AG49" s="43"/>
      <c r="AH49" s="43"/>
      <c r="AJ49" s="43"/>
      <c r="AK49" s="43"/>
      <c r="AL49" s="43"/>
      <c r="AM49" s="43"/>
      <c r="AN49" s="43"/>
    </row>
    <row r="50" spans="1:40" ht="20.100000000000001" customHeight="1" outlineLevel="1" x14ac:dyDescent="0.2">
      <c r="A50" s="25" t="s">
        <v>58</v>
      </c>
      <c r="B50" s="112" t="s">
        <v>38</v>
      </c>
      <c r="C50" s="112" t="s">
        <v>38</v>
      </c>
      <c r="D50" s="112" t="s">
        <v>38</v>
      </c>
      <c r="E50" s="112" t="s">
        <v>38</v>
      </c>
      <c r="F50" s="112" t="s">
        <v>38</v>
      </c>
      <c r="G50" s="112" t="s">
        <v>38</v>
      </c>
      <c r="H50" s="112" t="s">
        <v>38</v>
      </c>
      <c r="I50" s="112" t="s">
        <v>38</v>
      </c>
      <c r="J50" s="112" t="s">
        <v>38</v>
      </c>
      <c r="K50" s="112" t="s">
        <v>38</v>
      </c>
      <c r="L50" s="112" t="s">
        <v>38</v>
      </c>
      <c r="M50" s="112" t="s">
        <v>38</v>
      </c>
      <c r="N50" s="112" t="s">
        <v>38</v>
      </c>
      <c r="O50" s="112" t="s">
        <v>38</v>
      </c>
      <c r="P50" s="112" t="s">
        <v>38</v>
      </c>
      <c r="Q50" s="112" t="s">
        <v>38</v>
      </c>
      <c r="R50" s="112" t="s">
        <v>38</v>
      </c>
      <c r="S50" s="112" t="s">
        <v>38</v>
      </c>
      <c r="T50" s="112" t="s">
        <v>38</v>
      </c>
      <c r="U50" s="112" t="s">
        <v>38</v>
      </c>
      <c r="V50" s="112" t="s">
        <v>38</v>
      </c>
      <c r="W50" s="112" t="s">
        <v>38</v>
      </c>
      <c r="X50" s="112" t="s">
        <v>38</v>
      </c>
      <c r="Y50" s="112" t="s">
        <v>38</v>
      </c>
      <c r="Z50" s="112" t="s">
        <v>38</v>
      </c>
      <c r="AA50" s="112" t="s">
        <v>38</v>
      </c>
      <c r="AB50" s="112" t="s">
        <v>38</v>
      </c>
      <c r="AC50" s="112" t="s">
        <v>38</v>
      </c>
      <c r="AD50" s="43"/>
      <c r="AE50" s="43"/>
      <c r="AF50" s="43"/>
      <c r="AG50" s="43"/>
      <c r="AH50" s="43"/>
      <c r="AJ50" s="43"/>
      <c r="AK50" s="43"/>
      <c r="AL50" s="43"/>
      <c r="AM50" s="43"/>
      <c r="AN50" s="43"/>
    </row>
    <row r="51" spans="1:40" ht="20.100000000000001" customHeight="1" outlineLevel="1" x14ac:dyDescent="0.2">
      <c r="A51" s="25" t="s">
        <v>59</v>
      </c>
      <c r="B51" s="112" t="s">
        <v>38</v>
      </c>
      <c r="C51" s="112" t="s">
        <v>38</v>
      </c>
      <c r="D51" s="112" t="s">
        <v>38</v>
      </c>
      <c r="E51" s="112" t="s">
        <v>38</v>
      </c>
      <c r="F51" s="112" t="s">
        <v>38</v>
      </c>
      <c r="G51" s="112" t="s">
        <v>38</v>
      </c>
      <c r="H51" s="112" t="s">
        <v>38</v>
      </c>
      <c r="I51" s="112" t="s">
        <v>38</v>
      </c>
      <c r="J51" s="112" t="s">
        <v>38</v>
      </c>
      <c r="K51" s="112" t="s">
        <v>38</v>
      </c>
      <c r="L51" s="112" t="s">
        <v>38</v>
      </c>
      <c r="M51" s="112" t="s">
        <v>38</v>
      </c>
      <c r="N51" s="112" t="s">
        <v>38</v>
      </c>
      <c r="O51" s="112" t="s">
        <v>38</v>
      </c>
      <c r="P51" s="112" t="s">
        <v>38</v>
      </c>
      <c r="Q51" s="112" t="s">
        <v>38</v>
      </c>
      <c r="R51" s="112" t="s">
        <v>38</v>
      </c>
      <c r="S51" s="112" t="s">
        <v>38</v>
      </c>
      <c r="T51" s="112" t="s">
        <v>38</v>
      </c>
      <c r="U51" s="112" t="s">
        <v>38</v>
      </c>
      <c r="V51" s="112" t="s">
        <v>38</v>
      </c>
      <c r="W51" s="112" t="s">
        <v>38</v>
      </c>
      <c r="X51" s="112" t="s">
        <v>38</v>
      </c>
      <c r="Y51" s="112" t="s">
        <v>38</v>
      </c>
      <c r="Z51" s="112" t="s">
        <v>38</v>
      </c>
      <c r="AA51" s="112" t="s">
        <v>38</v>
      </c>
      <c r="AB51" s="112" t="s">
        <v>38</v>
      </c>
      <c r="AC51" s="112" t="s">
        <v>38</v>
      </c>
      <c r="AD51" s="43"/>
      <c r="AE51" s="43"/>
      <c r="AF51" s="43"/>
      <c r="AG51" s="43"/>
      <c r="AH51" s="43"/>
      <c r="AJ51" s="43"/>
      <c r="AK51" s="43"/>
      <c r="AL51" s="43"/>
      <c r="AM51" s="43"/>
      <c r="AN51" s="43"/>
    </row>
    <row r="52" spans="1:40" ht="20.100000000000001" customHeight="1" outlineLevel="1" x14ac:dyDescent="0.2">
      <c r="A52" s="25" t="s">
        <v>64</v>
      </c>
      <c r="B52" s="112">
        <v>37003.21</v>
      </c>
      <c r="C52" s="112">
        <v>75375.3</v>
      </c>
      <c r="D52" s="112">
        <v>113463.03</v>
      </c>
      <c r="E52" s="112">
        <v>154797.56</v>
      </c>
      <c r="F52" s="112">
        <v>192681.61000000002</v>
      </c>
      <c r="G52" s="112">
        <v>232361.19</v>
      </c>
      <c r="H52" s="112">
        <v>274852.07</v>
      </c>
      <c r="I52" s="112">
        <v>307016.07</v>
      </c>
      <c r="J52" s="112">
        <v>342640.9</v>
      </c>
      <c r="K52" s="112">
        <v>386168.77999999997</v>
      </c>
      <c r="L52" s="112">
        <v>423809.97000000003</v>
      </c>
      <c r="M52" s="112">
        <v>467530.25999999995</v>
      </c>
      <c r="N52" s="112">
        <v>39516.449999999997</v>
      </c>
      <c r="O52" s="112">
        <v>78247.210000000006</v>
      </c>
      <c r="P52" s="112">
        <v>122344.85</v>
      </c>
      <c r="Q52" s="112">
        <v>162967.28999999998</v>
      </c>
      <c r="R52" s="112">
        <v>205284.24</v>
      </c>
      <c r="S52" s="112">
        <v>243592.93</v>
      </c>
      <c r="T52" s="112">
        <v>291070.84000000003</v>
      </c>
      <c r="U52" s="112">
        <v>325180.04000000004</v>
      </c>
      <c r="V52" s="112">
        <v>365719.3</v>
      </c>
      <c r="W52" s="112">
        <v>408604.76</v>
      </c>
      <c r="X52" s="112">
        <v>449047.8</v>
      </c>
      <c r="Y52" s="112">
        <v>498352.41000000003</v>
      </c>
      <c r="Z52" s="112">
        <v>38647.03</v>
      </c>
      <c r="AA52" s="112">
        <v>79628.53</v>
      </c>
      <c r="AB52" s="112">
        <v>117214.19</v>
      </c>
      <c r="AC52" s="112">
        <v>165219.44</v>
      </c>
      <c r="AD52" s="43"/>
      <c r="AE52" s="43"/>
      <c r="AF52" s="43"/>
      <c r="AG52" s="43"/>
      <c r="AH52" s="43"/>
      <c r="AJ52" s="43"/>
      <c r="AK52" s="43"/>
      <c r="AL52" s="43"/>
      <c r="AM52" s="43"/>
      <c r="AN52" s="43"/>
    </row>
    <row r="53" spans="1:40" s="45" customFormat="1" ht="20.100000000000001" customHeight="1" x14ac:dyDescent="0.25">
      <c r="A53" s="55" t="s">
        <v>7</v>
      </c>
      <c r="B53" s="133">
        <v>18673.78</v>
      </c>
      <c r="C53" s="133">
        <v>44678.95</v>
      </c>
      <c r="D53" s="133">
        <v>72407.73</v>
      </c>
      <c r="E53" s="133">
        <v>99952.95</v>
      </c>
      <c r="F53" s="133">
        <v>125753.58</v>
      </c>
      <c r="G53" s="133">
        <v>151773.85999999999</v>
      </c>
      <c r="H53" s="133">
        <v>177113.56</v>
      </c>
      <c r="I53" s="133">
        <v>196441.4</v>
      </c>
      <c r="J53" s="133">
        <v>219709.41</v>
      </c>
      <c r="K53" s="133">
        <v>247409.33</v>
      </c>
      <c r="L53" s="133">
        <v>272816.21000000002</v>
      </c>
      <c r="M53" s="133">
        <v>304846.03999999998</v>
      </c>
      <c r="N53" s="133">
        <v>22999.15</v>
      </c>
      <c r="O53" s="133">
        <v>45493.99</v>
      </c>
      <c r="P53" s="133">
        <v>77503.180000000008</v>
      </c>
      <c r="Q53" s="133">
        <v>104327.83</v>
      </c>
      <c r="R53" s="133">
        <v>133786.01</v>
      </c>
      <c r="S53" s="133">
        <v>161712.35999999999</v>
      </c>
      <c r="T53" s="133">
        <v>190020.95</v>
      </c>
      <c r="U53" s="133">
        <v>212362.73</v>
      </c>
      <c r="V53" s="133">
        <v>237457.93</v>
      </c>
      <c r="W53" s="133">
        <v>265337.24</v>
      </c>
      <c r="X53" s="133">
        <v>288979.42</v>
      </c>
      <c r="Y53" s="133">
        <v>324169.84999999998</v>
      </c>
      <c r="Z53" s="133">
        <v>16879.23</v>
      </c>
      <c r="AA53" s="133">
        <v>45148.28</v>
      </c>
      <c r="AB53" s="133">
        <v>73856.08</v>
      </c>
      <c r="AC53" s="133">
        <v>102226.04</v>
      </c>
      <c r="AD53" s="86"/>
      <c r="AE53" s="86"/>
      <c r="AF53" s="86"/>
      <c r="AG53" s="86"/>
      <c r="AH53" s="86"/>
      <c r="AJ53" s="86"/>
      <c r="AK53" s="86"/>
      <c r="AL53" s="86"/>
      <c r="AM53" s="86"/>
      <c r="AN53" s="86"/>
    </row>
    <row r="54" spans="1:40" ht="20.100000000000001" customHeight="1" outlineLevel="1" x14ac:dyDescent="0.2">
      <c r="A54" s="25" t="s">
        <v>57</v>
      </c>
      <c r="B54" s="112" t="s">
        <v>38</v>
      </c>
      <c r="C54" s="112" t="s">
        <v>38</v>
      </c>
      <c r="D54" s="112" t="s">
        <v>38</v>
      </c>
      <c r="E54" s="112" t="s">
        <v>38</v>
      </c>
      <c r="F54" s="112" t="s">
        <v>38</v>
      </c>
      <c r="G54" s="112" t="s">
        <v>38</v>
      </c>
      <c r="H54" s="112" t="s">
        <v>38</v>
      </c>
      <c r="I54" s="112" t="s">
        <v>38</v>
      </c>
      <c r="J54" s="112" t="s">
        <v>38</v>
      </c>
      <c r="K54" s="112" t="s">
        <v>38</v>
      </c>
      <c r="L54" s="112" t="s">
        <v>38</v>
      </c>
      <c r="M54" s="112" t="s">
        <v>38</v>
      </c>
      <c r="N54" s="112" t="s">
        <v>38</v>
      </c>
      <c r="O54" s="112" t="s">
        <v>38</v>
      </c>
      <c r="P54" s="112" t="s">
        <v>38</v>
      </c>
      <c r="Q54" s="112" t="s">
        <v>38</v>
      </c>
      <c r="R54" s="112" t="s">
        <v>38</v>
      </c>
      <c r="S54" s="112" t="s">
        <v>38</v>
      </c>
      <c r="T54" s="112" t="s">
        <v>38</v>
      </c>
      <c r="U54" s="112" t="s">
        <v>38</v>
      </c>
      <c r="V54" s="112" t="s">
        <v>38</v>
      </c>
      <c r="W54" s="112" t="s">
        <v>38</v>
      </c>
      <c r="X54" s="112" t="s">
        <v>38</v>
      </c>
      <c r="Y54" s="112" t="s">
        <v>38</v>
      </c>
      <c r="Z54" s="112" t="s">
        <v>38</v>
      </c>
      <c r="AA54" s="112" t="s">
        <v>38</v>
      </c>
      <c r="AB54" s="112" t="s">
        <v>38</v>
      </c>
      <c r="AC54" s="112" t="s">
        <v>38</v>
      </c>
      <c r="AD54" s="43"/>
      <c r="AE54" s="43"/>
      <c r="AF54" s="43"/>
      <c r="AG54" s="43"/>
      <c r="AH54" s="43"/>
      <c r="AJ54" s="43"/>
      <c r="AK54" s="43"/>
      <c r="AL54" s="43"/>
      <c r="AM54" s="43"/>
      <c r="AN54" s="43"/>
    </row>
    <row r="55" spans="1:40" ht="20.100000000000001" customHeight="1" outlineLevel="1" x14ac:dyDescent="0.2">
      <c r="A55" s="25" t="s">
        <v>58</v>
      </c>
      <c r="B55" s="112" t="s">
        <v>38</v>
      </c>
      <c r="C55" s="112" t="s">
        <v>38</v>
      </c>
      <c r="D55" s="112" t="s">
        <v>38</v>
      </c>
      <c r="E55" s="112" t="s">
        <v>38</v>
      </c>
      <c r="F55" s="112" t="s">
        <v>38</v>
      </c>
      <c r="G55" s="112" t="s">
        <v>38</v>
      </c>
      <c r="H55" s="112" t="s">
        <v>38</v>
      </c>
      <c r="I55" s="112" t="s">
        <v>38</v>
      </c>
      <c r="J55" s="112" t="s">
        <v>38</v>
      </c>
      <c r="K55" s="112" t="s">
        <v>38</v>
      </c>
      <c r="L55" s="112" t="s">
        <v>38</v>
      </c>
      <c r="M55" s="112" t="s">
        <v>38</v>
      </c>
      <c r="N55" s="112" t="s">
        <v>38</v>
      </c>
      <c r="O55" s="112" t="s">
        <v>38</v>
      </c>
      <c r="P55" s="112" t="s">
        <v>38</v>
      </c>
      <c r="Q55" s="112" t="s">
        <v>38</v>
      </c>
      <c r="R55" s="112" t="s">
        <v>38</v>
      </c>
      <c r="S55" s="112" t="s">
        <v>38</v>
      </c>
      <c r="T55" s="112" t="s">
        <v>38</v>
      </c>
      <c r="U55" s="112" t="s">
        <v>38</v>
      </c>
      <c r="V55" s="112" t="s">
        <v>38</v>
      </c>
      <c r="W55" s="112" t="s">
        <v>38</v>
      </c>
      <c r="X55" s="112" t="s">
        <v>38</v>
      </c>
      <c r="Y55" s="112" t="s">
        <v>38</v>
      </c>
      <c r="Z55" s="112" t="s">
        <v>38</v>
      </c>
      <c r="AA55" s="112" t="s">
        <v>38</v>
      </c>
      <c r="AB55" s="112" t="s">
        <v>38</v>
      </c>
      <c r="AC55" s="112" t="s">
        <v>38</v>
      </c>
      <c r="AD55" s="43"/>
      <c r="AE55" s="43"/>
      <c r="AF55" s="43"/>
      <c r="AG55" s="43"/>
      <c r="AH55" s="43"/>
      <c r="AJ55" s="43"/>
      <c r="AK55" s="43"/>
      <c r="AL55" s="43"/>
      <c r="AM55" s="43"/>
      <c r="AN55" s="43"/>
    </row>
    <row r="56" spans="1:40" ht="20.100000000000001" customHeight="1" outlineLevel="1" x14ac:dyDescent="0.2">
      <c r="A56" s="25" t="s">
        <v>59</v>
      </c>
      <c r="B56" s="112" t="s">
        <v>38</v>
      </c>
      <c r="C56" s="112" t="s">
        <v>38</v>
      </c>
      <c r="D56" s="112" t="s">
        <v>38</v>
      </c>
      <c r="E56" s="112" t="s">
        <v>38</v>
      </c>
      <c r="F56" s="112" t="s">
        <v>38</v>
      </c>
      <c r="G56" s="112" t="s">
        <v>38</v>
      </c>
      <c r="H56" s="112" t="s">
        <v>38</v>
      </c>
      <c r="I56" s="112" t="s">
        <v>38</v>
      </c>
      <c r="J56" s="112" t="s">
        <v>38</v>
      </c>
      <c r="K56" s="112" t="s">
        <v>38</v>
      </c>
      <c r="L56" s="112" t="s">
        <v>38</v>
      </c>
      <c r="M56" s="112" t="s">
        <v>38</v>
      </c>
      <c r="N56" s="112" t="s">
        <v>38</v>
      </c>
      <c r="O56" s="112" t="s">
        <v>38</v>
      </c>
      <c r="P56" s="112" t="s">
        <v>38</v>
      </c>
      <c r="Q56" s="112" t="s">
        <v>38</v>
      </c>
      <c r="R56" s="112" t="s">
        <v>38</v>
      </c>
      <c r="S56" s="112" t="s">
        <v>38</v>
      </c>
      <c r="T56" s="112" t="s">
        <v>38</v>
      </c>
      <c r="U56" s="112" t="s">
        <v>38</v>
      </c>
      <c r="V56" s="112" t="s">
        <v>38</v>
      </c>
      <c r="W56" s="112" t="s">
        <v>38</v>
      </c>
      <c r="X56" s="112" t="s">
        <v>38</v>
      </c>
      <c r="Y56" s="112" t="s">
        <v>38</v>
      </c>
      <c r="Z56" s="112" t="s">
        <v>38</v>
      </c>
      <c r="AA56" s="112" t="s">
        <v>38</v>
      </c>
      <c r="AB56" s="112" t="s">
        <v>38</v>
      </c>
      <c r="AC56" s="112" t="s">
        <v>38</v>
      </c>
      <c r="AD56" s="43"/>
      <c r="AE56" s="43"/>
      <c r="AF56" s="43"/>
      <c r="AG56" s="43"/>
      <c r="AH56" s="43"/>
      <c r="AJ56" s="43"/>
      <c r="AK56" s="43"/>
      <c r="AL56" s="43"/>
      <c r="AM56" s="43"/>
      <c r="AN56" s="43"/>
    </row>
    <row r="57" spans="1:40" ht="20.100000000000001" customHeight="1" outlineLevel="1" x14ac:dyDescent="0.2">
      <c r="A57" s="25" t="s">
        <v>64</v>
      </c>
      <c r="B57" s="112">
        <v>18673.78</v>
      </c>
      <c r="C57" s="112">
        <v>44678.95</v>
      </c>
      <c r="D57" s="112">
        <v>72407.73</v>
      </c>
      <c r="E57" s="112">
        <v>99952.95</v>
      </c>
      <c r="F57" s="112">
        <v>125753.58</v>
      </c>
      <c r="G57" s="112">
        <v>151773.85999999999</v>
      </c>
      <c r="H57" s="112">
        <v>177113.56</v>
      </c>
      <c r="I57" s="112">
        <v>196441.4</v>
      </c>
      <c r="J57" s="112">
        <v>219709.41</v>
      </c>
      <c r="K57" s="112">
        <v>247409.33</v>
      </c>
      <c r="L57" s="112">
        <v>272816.21000000002</v>
      </c>
      <c r="M57" s="112">
        <v>304846.03999999998</v>
      </c>
      <c r="N57" s="112">
        <v>22999.15</v>
      </c>
      <c r="O57" s="112">
        <v>45493.99</v>
      </c>
      <c r="P57" s="112">
        <v>77503.180000000008</v>
      </c>
      <c r="Q57" s="112">
        <v>104327.83</v>
      </c>
      <c r="R57" s="112">
        <v>133786.01</v>
      </c>
      <c r="S57" s="112">
        <v>161712.35999999999</v>
      </c>
      <c r="T57" s="112">
        <v>190020.95</v>
      </c>
      <c r="U57" s="112">
        <v>212362.73</v>
      </c>
      <c r="V57" s="112">
        <v>237457.93</v>
      </c>
      <c r="W57" s="112">
        <v>265337.24</v>
      </c>
      <c r="X57" s="112">
        <v>288979.42</v>
      </c>
      <c r="Y57" s="112">
        <v>324169.84999999998</v>
      </c>
      <c r="Z57" s="112">
        <v>16879.23</v>
      </c>
      <c r="AA57" s="112">
        <v>45148.28</v>
      </c>
      <c r="AB57" s="112">
        <v>73856.08</v>
      </c>
      <c r="AC57" s="112">
        <v>102226.04</v>
      </c>
      <c r="AD57" s="43"/>
      <c r="AE57" s="43"/>
      <c r="AF57" s="43"/>
      <c r="AG57" s="43"/>
      <c r="AH57" s="43"/>
      <c r="AJ57" s="43"/>
      <c r="AK57" s="43"/>
      <c r="AL57" s="43"/>
      <c r="AM57" s="43"/>
      <c r="AN57" s="43"/>
    </row>
    <row r="58" spans="1:40" s="45" customFormat="1" ht="20.100000000000001" customHeight="1" x14ac:dyDescent="0.25">
      <c r="A58" s="55" t="s">
        <v>2</v>
      </c>
      <c r="B58" s="133">
        <v>67854.19</v>
      </c>
      <c r="C58" s="133">
        <v>158892.21000000002</v>
      </c>
      <c r="D58" s="133">
        <v>242300.74</v>
      </c>
      <c r="E58" s="133">
        <v>325216.2</v>
      </c>
      <c r="F58" s="133">
        <v>411015.73</v>
      </c>
      <c r="G58" s="133">
        <v>491130.83999999997</v>
      </c>
      <c r="H58" s="133">
        <v>574306.81999999995</v>
      </c>
      <c r="I58" s="133">
        <v>634466.31000000006</v>
      </c>
      <c r="J58" s="133">
        <v>699467.35000000009</v>
      </c>
      <c r="K58" s="133">
        <v>792489.76</v>
      </c>
      <c r="L58" s="133">
        <v>878845.08</v>
      </c>
      <c r="M58" s="133">
        <v>966788.5</v>
      </c>
      <c r="N58" s="133">
        <v>78353.409999999989</v>
      </c>
      <c r="O58" s="133">
        <v>169644.9</v>
      </c>
      <c r="P58" s="133">
        <v>263366.85000000003</v>
      </c>
      <c r="Q58" s="133">
        <v>354238.85</v>
      </c>
      <c r="R58" s="133">
        <v>443394.83999999997</v>
      </c>
      <c r="S58" s="133">
        <v>527046.71</v>
      </c>
      <c r="T58" s="133">
        <v>619517.88</v>
      </c>
      <c r="U58" s="133">
        <v>689284.54</v>
      </c>
      <c r="V58" s="133">
        <v>765465.88000000012</v>
      </c>
      <c r="W58" s="133">
        <v>860333.75</v>
      </c>
      <c r="X58" s="133">
        <v>952301.8</v>
      </c>
      <c r="Y58" s="133">
        <v>1047547.04</v>
      </c>
      <c r="Z58" s="133">
        <v>82740.759999999995</v>
      </c>
      <c r="AA58" s="133">
        <v>178038.52</v>
      </c>
      <c r="AB58" s="133">
        <v>284682.43</v>
      </c>
      <c r="AC58" s="133">
        <v>373023.01999999996</v>
      </c>
      <c r="AD58" s="86"/>
      <c r="AE58" s="86"/>
      <c r="AF58" s="86"/>
      <c r="AG58" s="86"/>
      <c r="AH58" s="86"/>
      <c r="AJ58" s="86"/>
      <c r="AK58" s="86"/>
      <c r="AL58" s="86"/>
      <c r="AM58" s="86"/>
      <c r="AN58" s="86"/>
    </row>
    <row r="59" spans="1:40" ht="20.100000000000001" customHeight="1" outlineLevel="1" x14ac:dyDescent="0.2">
      <c r="A59" s="25" t="s">
        <v>57</v>
      </c>
      <c r="B59" s="112" t="s">
        <v>38</v>
      </c>
      <c r="C59" s="112" t="s">
        <v>38</v>
      </c>
      <c r="D59" s="112" t="s">
        <v>38</v>
      </c>
      <c r="E59" s="112" t="s">
        <v>38</v>
      </c>
      <c r="F59" s="112" t="s">
        <v>38</v>
      </c>
      <c r="G59" s="112" t="s">
        <v>38</v>
      </c>
      <c r="H59" s="112" t="s">
        <v>38</v>
      </c>
      <c r="I59" s="112" t="s">
        <v>38</v>
      </c>
      <c r="J59" s="112" t="s">
        <v>38</v>
      </c>
      <c r="K59" s="112" t="s">
        <v>38</v>
      </c>
      <c r="L59" s="112" t="s">
        <v>38</v>
      </c>
      <c r="M59" s="112" t="s">
        <v>38</v>
      </c>
      <c r="N59" s="112" t="s">
        <v>38</v>
      </c>
      <c r="O59" s="112" t="s">
        <v>38</v>
      </c>
      <c r="P59" s="112" t="s">
        <v>38</v>
      </c>
      <c r="Q59" s="112" t="s">
        <v>38</v>
      </c>
      <c r="R59" s="112" t="s">
        <v>38</v>
      </c>
      <c r="S59" s="112" t="s">
        <v>38</v>
      </c>
      <c r="T59" s="112" t="s">
        <v>38</v>
      </c>
      <c r="U59" s="112" t="s">
        <v>38</v>
      </c>
      <c r="V59" s="112" t="s">
        <v>38</v>
      </c>
      <c r="W59" s="112" t="s">
        <v>38</v>
      </c>
      <c r="X59" s="112" t="s">
        <v>38</v>
      </c>
      <c r="Y59" s="112" t="s">
        <v>38</v>
      </c>
      <c r="Z59" s="112" t="s">
        <v>38</v>
      </c>
      <c r="AA59" s="112" t="s">
        <v>38</v>
      </c>
      <c r="AB59" s="112" t="s">
        <v>38</v>
      </c>
      <c r="AC59" s="112" t="s">
        <v>38</v>
      </c>
      <c r="AD59" s="43"/>
      <c r="AE59" s="43"/>
      <c r="AF59" s="43"/>
      <c r="AG59" s="43"/>
      <c r="AH59" s="43"/>
      <c r="AJ59" s="43"/>
      <c r="AK59" s="43"/>
      <c r="AL59" s="43"/>
      <c r="AM59" s="43"/>
      <c r="AN59" s="43"/>
    </row>
    <row r="60" spans="1:40" ht="20.100000000000001" customHeight="1" outlineLevel="1" x14ac:dyDescent="0.2">
      <c r="A60" s="25" t="s">
        <v>58</v>
      </c>
      <c r="B60" s="112" t="s">
        <v>38</v>
      </c>
      <c r="C60" s="112" t="s">
        <v>38</v>
      </c>
      <c r="D60" s="112" t="s">
        <v>38</v>
      </c>
      <c r="E60" s="112" t="s">
        <v>38</v>
      </c>
      <c r="F60" s="112" t="s">
        <v>38</v>
      </c>
      <c r="G60" s="112" t="s">
        <v>38</v>
      </c>
      <c r="H60" s="112" t="s">
        <v>38</v>
      </c>
      <c r="I60" s="112" t="s">
        <v>38</v>
      </c>
      <c r="J60" s="112" t="s">
        <v>38</v>
      </c>
      <c r="K60" s="112" t="s">
        <v>38</v>
      </c>
      <c r="L60" s="112" t="s">
        <v>38</v>
      </c>
      <c r="M60" s="112" t="s">
        <v>38</v>
      </c>
      <c r="N60" s="112" t="s">
        <v>38</v>
      </c>
      <c r="O60" s="112" t="s">
        <v>38</v>
      </c>
      <c r="P60" s="112" t="s">
        <v>38</v>
      </c>
      <c r="Q60" s="112" t="s">
        <v>38</v>
      </c>
      <c r="R60" s="112" t="s">
        <v>38</v>
      </c>
      <c r="S60" s="112" t="s">
        <v>38</v>
      </c>
      <c r="T60" s="112" t="s">
        <v>38</v>
      </c>
      <c r="U60" s="112" t="s">
        <v>38</v>
      </c>
      <c r="V60" s="112" t="s">
        <v>38</v>
      </c>
      <c r="W60" s="112" t="s">
        <v>38</v>
      </c>
      <c r="X60" s="112" t="s">
        <v>38</v>
      </c>
      <c r="Y60" s="112" t="s">
        <v>38</v>
      </c>
      <c r="Z60" s="112" t="s">
        <v>38</v>
      </c>
      <c r="AA60" s="112" t="s">
        <v>38</v>
      </c>
      <c r="AB60" s="112" t="s">
        <v>38</v>
      </c>
      <c r="AC60" s="112" t="s">
        <v>38</v>
      </c>
      <c r="AD60" s="43"/>
      <c r="AE60" s="43"/>
      <c r="AF60" s="43"/>
      <c r="AG60" s="43"/>
      <c r="AH60" s="43"/>
      <c r="AJ60" s="43"/>
      <c r="AK60" s="43"/>
      <c r="AL60" s="43"/>
      <c r="AM60" s="43"/>
      <c r="AN60" s="43"/>
    </row>
    <row r="61" spans="1:40" ht="20.100000000000001" customHeight="1" outlineLevel="1" x14ac:dyDescent="0.2">
      <c r="A61" s="25" t="s">
        <v>59</v>
      </c>
      <c r="B61" s="112" t="s">
        <v>38</v>
      </c>
      <c r="C61" s="112" t="s">
        <v>38</v>
      </c>
      <c r="D61" s="112" t="s">
        <v>38</v>
      </c>
      <c r="E61" s="112" t="s">
        <v>38</v>
      </c>
      <c r="F61" s="112" t="s">
        <v>38</v>
      </c>
      <c r="G61" s="112" t="s">
        <v>38</v>
      </c>
      <c r="H61" s="112" t="s">
        <v>38</v>
      </c>
      <c r="I61" s="112" t="s">
        <v>38</v>
      </c>
      <c r="J61" s="112" t="s">
        <v>38</v>
      </c>
      <c r="K61" s="112" t="s">
        <v>38</v>
      </c>
      <c r="L61" s="112" t="s">
        <v>38</v>
      </c>
      <c r="M61" s="112" t="s">
        <v>38</v>
      </c>
      <c r="N61" s="112" t="s">
        <v>38</v>
      </c>
      <c r="O61" s="112" t="s">
        <v>38</v>
      </c>
      <c r="P61" s="112" t="s">
        <v>38</v>
      </c>
      <c r="Q61" s="112" t="s">
        <v>38</v>
      </c>
      <c r="R61" s="112" t="s">
        <v>38</v>
      </c>
      <c r="S61" s="112" t="s">
        <v>38</v>
      </c>
      <c r="T61" s="112" t="s">
        <v>38</v>
      </c>
      <c r="U61" s="112" t="s">
        <v>38</v>
      </c>
      <c r="V61" s="112" t="s">
        <v>38</v>
      </c>
      <c r="W61" s="112" t="s">
        <v>38</v>
      </c>
      <c r="X61" s="112" t="s">
        <v>38</v>
      </c>
      <c r="Y61" s="112" t="s">
        <v>38</v>
      </c>
      <c r="Z61" s="112" t="s">
        <v>38</v>
      </c>
      <c r="AA61" s="112" t="s">
        <v>38</v>
      </c>
      <c r="AB61" s="112" t="s">
        <v>38</v>
      </c>
      <c r="AC61" s="112" t="s">
        <v>38</v>
      </c>
      <c r="AD61" s="43"/>
      <c r="AE61" s="43"/>
      <c r="AF61" s="43"/>
      <c r="AG61" s="43"/>
      <c r="AH61" s="43"/>
      <c r="AJ61" s="43"/>
      <c r="AK61" s="43"/>
      <c r="AL61" s="43"/>
      <c r="AM61" s="43"/>
      <c r="AN61" s="43"/>
    </row>
    <row r="62" spans="1:40" ht="20.100000000000001" customHeight="1" outlineLevel="1" x14ac:dyDescent="0.2">
      <c r="A62" s="25" t="s">
        <v>64</v>
      </c>
      <c r="B62" s="112">
        <v>67854.19</v>
      </c>
      <c r="C62" s="112">
        <v>158892.21000000002</v>
      </c>
      <c r="D62" s="112">
        <v>242300.74</v>
      </c>
      <c r="E62" s="112">
        <v>325216.2</v>
      </c>
      <c r="F62" s="112">
        <v>411015.73</v>
      </c>
      <c r="G62" s="112">
        <v>491130.83999999997</v>
      </c>
      <c r="H62" s="112">
        <v>574306.81999999995</v>
      </c>
      <c r="I62" s="112">
        <v>634466.31000000006</v>
      </c>
      <c r="J62" s="112">
        <v>699467.35000000009</v>
      </c>
      <c r="K62" s="112">
        <v>792489.76</v>
      </c>
      <c r="L62" s="112">
        <v>878845.08</v>
      </c>
      <c r="M62" s="112">
        <v>966788.5</v>
      </c>
      <c r="N62" s="112">
        <v>78353.409999999989</v>
      </c>
      <c r="O62" s="112">
        <v>169644.9</v>
      </c>
      <c r="P62" s="112">
        <v>263366.85000000003</v>
      </c>
      <c r="Q62" s="112">
        <v>354238.85</v>
      </c>
      <c r="R62" s="112">
        <v>443394.83999999997</v>
      </c>
      <c r="S62" s="112">
        <v>527046.71</v>
      </c>
      <c r="T62" s="112">
        <v>619517.88</v>
      </c>
      <c r="U62" s="112">
        <v>689284.54</v>
      </c>
      <c r="V62" s="112">
        <v>765465.88000000012</v>
      </c>
      <c r="W62" s="112">
        <v>860333.75</v>
      </c>
      <c r="X62" s="112">
        <v>952301.8</v>
      </c>
      <c r="Y62" s="112">
        <v>1047547.04</v>
      </c>
      <c r="Z62" s="112">
        <v>82740.759999999995</v>
      </c>
      <c r="AA62" s="112">
        <v>178038.52</v>
      </c>
      <c r="AB62" s="112">
        <v>284682.43</v>
      </c>
      <c r="AC62" s="112">
        <v>373023.01999999996</v>
      </c>
      <c r="AD62" s="43"/>
      <c r="AE62" s="43"/>
      <c r="AF62" s="43"/>
      <c r="AG62" s="43"/>
      <c r="AH62" s="43"/>
      <c r="AJ62" s="43"/>
      <c r="AK62" s="43"/>
      <c r="AL62" s="43"/>
      <c r="AM62" s="43"/>
      <c r="AN62" s="43"/>
    </row>
    <row r="63" spans="1:40" s="45" customFormat="1" ht="20.100000000000001" customHeight="1" x14ac:dyDescent="0.25">
      <c r="A63" s="55" t="s">
        <v>3</v>
      </c>
      <c r="B63" s="133">
        <v>15001.28</v>
      </c>
      <c r="C63" s="133">
        <v>28274</v>
      </c>
      <c r="D63" s="133">
        <v>44168.5</v>
      </c>
      <c r="E63" s="133">
        <v>61997.97</v>
      </c>
      <c r="F63" s="133">
        <v>79704.89</v>
      </c>
      <c r="G63" s="133">
        <v>95982.5</v>
      </c>
      <c r="H63" s="133">
        <v>113328.46</v>
      </c>
      <c r="I63" s="133">
        <v>124690.8</v>
      </c>
      <c r="J63" s="133">
        <v>137668.07999999999</v>
      </c>
      <c r="K63" s="133">
        <v>155165.24</v>
      </c>
      <c r="L63" s="133">
        <v>171846.5</v>
      </c>
      <c r="M63" s="133">
        <v>187472.32</v>
      </c>
      <c r="N63" s="133">
        <v>15152.71</v>
      </c>
      <c r="O63" s="133">
        <v>29636.19</v>
      </c>
      <c r="P63" s="133">
        <v>49247.96</v>
      </c>
      <c r="Q63" s="133">
        <v>65636.539999999994</v>
      </c>
      <c r="R63" s="133">
        <v>83193.649999999994</v>
      </c>
      <c r="S63" s="133">
        <v>101181.95</v>
      </c>
      <c r="T63" s="133">
        <v>119559.5</v>
      </c>
      <c r="U63" s="133">
        <v>132037.01</v>
      </c>
      <c r="V63" s="133">
        <v>147290.23999999999</v>
      </c>
      <c r="W63" s="133">
        <v>165186.94</v>
      </c>
      <c r="X63" s="133">
        <v>182553.26</v>
      </c>
      <c r="Y63" s="133">
        <v>200627.78</v>
      </c>
      <c r="Z63" s="133">
        <v>14234.84</v>
      </c>
      <c r="AA63" s="133">
        <v>32643.01</v>
      </c>
      <c r="AB63" s="133">
        <v>52040.92</v>
      </c>
      <c r="AC63" s="133">
        <v>69868.160000000003</v>
      </c>
      <c r="AD63" s="86"/>
      <c r="AE63" s="86"/>
      <c r="AF63" s="86"/>
      <c r="AG63" s="86"/>
      <c r="AH63" s="86"/>
      <c r="AJ63" s="86"/>
      <c r="AK63" s="86"/>
      <c r="AL63" s="86"/>
      <c r="AM63" s="86"/>
      <c r="AN63" s="86"/>
    </row>
    <row r="64" spans="1:40" ht="20.100000000000001" customHeight="1" outlineLevel="1" x14ac:dyDescent="0.2">
      <c r="A64" s="25" t="s">
        <v>57</v>
      </c>
      <c r="B64" s="112" t="s">
        <v>38</v>
      </c>
      <c r="C64" s="112" t="s">
        <v>38</v>
      </c>
      <c r="D64" s="112" t="s">
        <v>38</v>
      </c>
      <c r="E64" s="112" t="s">
        <v>38</v>
      </c>
      <c r="F64" s="112" t="s">
        <v>38</v>
      </c>
      <c r="G64" s="112" t="s">
        <v>38</v>
      </c>
      <c r="H64" s="112" t="s">
        <v>38</v>
      </c>
      <c r="I64" s="112" t="s">
        <v>38</v>
      </c>
      <c r="J64" s="112" t="s">
        <v>38</v>
      </c>
      <c r="K64" s="112" t="s">
        <v>38</v>
      </c>
      <c r="L64" s="112" t="s">
        <v>38</v>
      </c>
      <c r="M64" s="112" t="s">
        <v>38</v>
      </c>
      <c r="N64" s="112" t="s">
        <v>38</v>
      </c>
      <c r="O64" s="112" t="s">
        <v>38</v>
      </c>
      <c r="P64" s="112" t="s">
        <v>38</v>
      </c>
      <c r="Q64" s="112" t="s">
        <v>38</v>
      </c>
      <c r="R64" s="112" t="s">
        <v>38</v>
      </c>
      <c r="S64" s="112" t="s">
        <v>38</v>
      </c>
      <c r="T64" s="112" t="s">
        <v>38</v>
      </c>
      <c r="U64" s="112" t="s">
        <v>38</v>
      </c>
      <c r="V64" s="112" t="s">
        <v>38</v>
      </c>
      <c r="W64" s="112" t="s">
        <v>38</v>
      </c>
      <c r="X64" s="112" t="s">
        <v>38</v>
      </c>
      <c r="Y64" s="112" t="s">
        <v>38</v>
      </c>
      <c r="Z64" s="112" t="s">
        <v>38</v>
      </c>
      <c r="AA64" s="112" t="s">
        <v>38</v>
      </c>
      <c r="AB64" s="112" t="s">
        <v>38</v>
      </c>
      <c r="AC64" s="112" t="s">
        <v>38</v>
      </c>
      <c r="AD64" s="43"/>
      <c r="AE64" s="43"/>
      <c r="AF64" s="43"/>
      <c r="AG64" s="43"/>
      <c r="AH64" s="43"/>
      <c r="AJ64" s="43"/>
      <c r="AK64" s="43"/>
      <c r="AL64" s="43"/>
      <c r="AM64" s="43"/>
      <c r="AN64" s="43"/>
    </row>
    <row r="65" spans="1:40" ht="20.100000000000001" customHeight="1" outlineLevel="1" x14ac:dyDescent="0.2">
      <c r="A65" s="25" t="s">
        <v>58</v>
      </c>
      <c r="B65" s="112" t="s">
        <v>38</v>
      </c>
      <c r="C65" s="112" t="s">
        <v>38</v>
      </c>
      <c r="D65" s="112" t="s">
        <v>38</v>
      </c>
      <c r="E65" s="112" t="s">
        <v>38</v>
      </c>
      <c r="F65" s="112" t="s">
        <v>38</v>
      </c>
      <c r="G65" s="112" t="s">
        <v>38</v>
      </c>
      <c r="H65" s="112" t="s">
        <v>38</v>
      </c>
      <c r="I65" s="112" t="s">
        <v>38</v>
      </c>
      <c r="J65" s="112" t="s">
        <v>38</v>
      </c>
      <c r="K65" s="112" t="s">
        <v>38</v>
      </c>
      <c r="L65" s="112" t="s">
        <v>38</v>
      </c>
      <c r="M65" s="112" t="s">
        <v>38</v>
      </c>
      <c r="N65" s="112" t="s">
        <v>38</v>
      </c>
      <c r="O65" s="112" t="s">
        <v>38</v>
      </c>
      <c r="P65" s="112" t="s">
        <v>38</v>
      </c>
      <c r="Q65" s="112" t="s">
        <v>38</v>
      </c>
      <c r="R65" s="112" t="s">
        <v>38</v>
      </c>
      <c r="S65" s="112" t="s">
        <v>38</v>
      </c>
      <c r="T65" s="112" t="s">
        <v>38</v>
      </c>
      <c r="U65" s="112" t="s">
        <v>38</v>
      </c>
      <c r="V65" s="112" t="s">
        <v>38</v>
      </c>
      <c r="W65" s="112" t="s">
        <v>38</v>
      </c>
      <c r="X65" s="112" t="s">
        <v>38</v>
      </c>
      <c r="Y65" s="112" t="s">
        <v>38</v>
      </c>
      <c r="Z65" s="112" t="s">
        <v>38</v>
      </c>
      <c r="AA65" s="112" t="s">
        <v>38</v>
      </c>
      <c r="AB65" s="112" t="s">
        <v>38</v>
      </c>
      <c r="AC65" s="112" t="s">
        <v>38</v>
      </c>
      <c r="AD65" s="43"/>
      <c r="AE65" s="43"/>
      <c r="AF65" s="43"/>
      <c r="AG65" s="43"/>
      <c r="AH65" s="43"/>
      <c r="AJ65" s="43"/>
      <c r="AK65" s="43"/>
      <c r="AL65" s="43"/>
      <c r="AM65" s="43"/>
      <c r="AN65" s="43"/>
    </row>
    <row r="66" spans="1:40" ht="20.100000000000001" customHeight="1" outlineLevel="1" x14ac:dyDescent="0.2">
      <c r="A66" s="25" t="s">
        <v>59</v>
      </c>
      <c r="B66" s="112" t="s">
        <v>38</v>
      </c>
      <c r="C66" s="112" t="s">
        <v>38</v>
      </c>
      <c r="D66" s="112" t="s">
        <v>38</v>
      </c>
      <c r="E66" s="112" t="s">
        <v>38</v>
      </c>
      <c r="F66" s="112" t="s">
        <v>38</v>
      </c>
      <c r="G66" s="112" t="s">
        <v>38</v>
      </c>
      <c r="H66" s="112" t="s">
        <v>38</v>
      </c>
      <c r="I66" s="112" t="s">
        <v>38</v>
      </c>
      <c r="J66" s="112" t="s">
        <v>38</v>
      </c>
      <c r="K66" s="112" t="s">
        <v>38</v>
      </c>
      <c r="L66" s="112" t="s">
        <v>38</v>
      </c>
      <c r="M66" s="112" t="s">
        <v>38</v>
      </c>
      <c r="N66" s="112" t="s">
        <v>38</v>
      </c>
      <c r="O66" s="112" t="s">
        <v>38</v>
      </c>
      <c r="P66" s="112" t="s">
        <v>38</v>
      </c>
      <c r="Q66" s="112" t="s">
        <v>38</v>
      </c>
      <c r="R66" s="112" t="s">
        <v>38</v>
      </c>
      <c r="S66" s="112" t="s">
        <v>38</v>
      </c>
      <c r="T66" s="112" t="s">
        <v>38</v>
      </c>
      <c r="U66" s="112" t="s">
        <v>38</v>
      </c>
      <c r="V66" s="112" t="s">
        <v>38</v>
      </c>
      <c r="W66" s="112" t="s">
        <v>38</v>
      </c>
      <c r="X66" s="112" t="s">
        <v>38</v>
      </c>
      <c r="Y66" s="112" t="s">
        <v>38</v>
      </c>
      <c r="Z66" s="112" t="s">
        <v>38</v>
      </c>
      <c r="AA66" s="112" t="s">
        <v>38</v>
      </c>
      <c r="AB66" s="112" t="s">
        <v>38</v>
      </c>
      <c r="AC66" s="112" t="s">
        <v>38</v>
      </c>
      <c r="AD66" s="43"/>
      <c r="AE66" s="43"/>
      <c r="AF66" s="43"/>
      <c r="AG66" s="43"/>
      <c r="AH66" s="43"/>
      <c r="AJ66" s="43"/>
      <c r="AK66" s="43"/>
      <c r="AL66" s="43"/>
      <c r="AM66" s="43"/>
      <c r="AN66" s="43"/>
    </row>
    <row r="67" spans="1:40" ht="20.100000000000001" customHeight="1" outlineLevel="1" x14ac:dyDescent="0.2">
      <c r="A67" s="25" t="s">
        <v>64</v>
      </c>
      <c r="B67" s="112">
        <v>15001.28</v>
      </c>
      <c r="C67" s="112">
        <v>28274</v>
      </c>
      <c r="D67" s="112">
        <v>44168.5</v>
      </c>
      <c r="E67" s="112">
        <v>61997.97</v>
      </c>
      <c r="F67" s="112">
        <v>79704.89</v>
      </c>
      <c r="G67" s="112">
        <v>95982.5</v>
      </c>
      <c r="H67" s="112">
        <v>113328.46</v>
      </c>
      <c r="I67" s="112">
        <v>124690.8</v>
      </c>
      <c r="J67" s="112">
        <v>137668.07999999999</v>
      </c>
      <c r="K67" s="112">
        <v>155165.24</v>
      </c>
      <c r="L67" s="112">
        <v>171846.5</v>
      </c>
      <c r="M67" s="112">
        <v>187472.32</v>
      </c>
      <c r="N67" s="112">
        <v>15152.71</v>
      </c>
      <c r="O67" s="112">
        <v>29636.19</v>
      </c>
      <c r="P67" s="112">
        <v>49247.96</v>
      </c>
      <c r="Q67" s="112">
        <v>65636.539999999994</v>
      </c>
      <c r="R67" s="112">
        <v>83193.649999999994</v>
      </c>
      <c r="S67" s="112">
        <v>101181.95</v>
      </c>
      <c r="T67" s="112">
        <v>119559.5</v>
      </c>
      <c r="U67" s="112">
        <v>132037.01</v>
      </c>
      <c r="V67" s="112">
        <v>147290.23999999999</v>
      </c>
      <c r="W67" s="112">
        <v>165186.94</v>
      </c>
      <c r="X67" s="112">
        <v>182553.26</v>
      </c>
      <c r="Y67" s="112">
        <v>200627.78</v>
      </c>
      <c r="Z67" s="112">
        <v>14234.84</v>
      </c>
      <c r="AA67" s="112">
        <v>32643.01</v>
      </c>
      <c r="AB67" s="112">
        <v>52040.92</v>
      </c>
      <c r="AC67" s="112">
        <v>69868.160000000003</v>
      </c>
      <c r="AD67" s="43"/>
      <c r="AE67" s="43"/>
      <c r="AF67" s="43"/>
      <c r="AG67" s="43"/>
      <c r="AH67" s="43"/>
      <c r="AJ67" s="43"/>
      <c r="AK67" s="43"/>
      <c r="AL67" s="43"/>
      <c r="AM67" s="43"/>
      <c r="AN67" s="43"/>
    </row>
    <row r="68" spans="1:40" s="45" customFormat="1" ht="20.100000000000001" customHeight="1" x14ac:dyDescent="0.25">
      <c r="A68" s="55" t="s">
        <v>27</v>
      </c>
      <c r="B68" s="133">
        <v>26653.14</v>
      </c>
      <c r="C68" s="133">
        <v>54862.33</v>
      </c>
      <c r="D68" s="133">
        <v>89591.35</v>
      </c>
      <c r="E68" s="133">
        <v>130933.06000000001</v>
      </c>
      <c r="F68" s="133">
        <v>163078.91</v>
      </c>
      <c r="G68" s="133">
        <v>196327.7</v>
      </c>
      <c r="H68" s="133">
        <v>225483.57</v>
      </c>
      <c r="I68" s="133">
        <v>246349.82</v>
      </c>
      <c r="J68" s="133">
        <v>272918.58</v>
      </c>
      <c r="K68" s="133">
        <v>313856.42</v>
      </c>
      <c r="L68" s="133">
        <v>349692.69999999995</v>
      </c>
      <c r="M68" s="133">
        <v>393742.23</v>
      </c>
      <c r="N68" s="133">
        <v>30175.7</v>
      </c>
      <c r="O68" s="133">
        <v>60972.420000000006</v>
      </c>
      <c r="P68" s="133">
        <v>101692.39</v>
      </c>
      <c r="Q68" s="133">
        <v>134402.75</v>
      </c>
      <c r="R68" s="133">
        <v>170600.03</v>
      </c>
      <c r="S68" s="133">
        <v>206761.18000000002</v>
      </c>
      <c r="T68" s="133">
        <v>239300.32</v>
      </c>
      <c r="U68" s="133">
        <v>259997.56</v>
      </c>
      <c r="V68" s="133">
        <v>286759.75</v>
      </c>
      <c r="W68" s="133">
        <v>319169.89</v>
      </c>
      <c r="X68" s="133">
        <v>361324.87</v>
      </c>
      <c r="Y68" s="133">
        <v>415920.48</v>
      </c>
      <c r="Z68" s="133">
        <v>29223.420000000002</v>
      </c>
      <c r="AA68" s="133">
        <v>64687.83</v>
      </c>
      <c r="AB68" s="133">
        <v>108174.63</v>
      </c>
      <c r="AC68" s="133">
        <v>144319.62</v>
      </c>
      <c r="AD68" s="86"/>
      <c r="AE68" s="86"/>
      <c r="AF68" s="86"/>
      <c r="AG68" s="86"/>
      <c r="AH68" s="86"/>
      <c r="AJ68" s="86"/>
      <c r="AK68" s="86"/>
      <c r="AL68" s="86"/>
      <c r="AM68" s="86"/>
      <c r="AN68" s="86"/>
    </row>
    <row r="69" spans="1:40" ht="20.100000000000001" customHeight="1" outlineLevel="1" x14ac:dyDescent="0.2">
      <c r="A69" s="25" t="s">
        <v>57</v>
      </c>
      <c r="B69" s="112" t="s">
        <v>38</v>
      </c>
      <c r="C69" s="112" t="s">
        <v>38</v>
      </c>
      <c r="D69" s="112" t="s">
        <v>38</v>
      </c>
      <c r="E69" s="112" t="s">
        <v>38</v>
      </c>
      <c r="F69" s="112" t="s">
        <v>38</v>
      </c>
      <c r="G69" s="112" t="s">
        <v>38</v>
      </c>
      <c r="H69" s="112" t="s">
        <v>38</v>
      </c>
      <c r="I69" s="112" t="s">
        <v>38</v>
      </c>
      <c r="J69" s="112" t="s">
        <v>38</v>
      </c>
      <c r="K69" s="112" t="s">
        <v>38</v>
      </c>
      <c r="L69" s="112" t="s">
        <v>38</v>
      </c>
      <c r="M69" s="112" t="s">
        <v>38</v>
      </c>
      <c r="N69" s="112" t="s">
        <v>38</v>
      </c>
      <c r="O69" s="112" t="s">
        <v>38</v>
      </c>
      <c r="P69" s="112" t="s">
        <v>38</v>
      </c>
      <c r="Q69" s="112" t="s">
        <v>38</v>
      </c>
      <c r="R69" s="112" t="s">
        <v>38</v>
      </c>
      <c r="S69" s="112" t="s">
        <v>38</v>
      </c>
      <c r="T69" s="112" t="s">
        <v>38</v>
      </c>
      <c r="U69" s="112" t="s">
        <v>38</v>
      </c>
      <c r="V69" s="112" t="s">
        <v>38</v>
      </c>
      <c r="W69" s="112" t="s">
        <v>38</v>
      </c>
      <c r="X69" s="112" t="s">
        <v>38</v>
      </c>
      <c r="Y69" s="112" t="s">
        <v>38</v>
      </c>
      <c r="Z69" s="112" t="s">
        <v>38</v>
      </c>
      <c r="AA69" s="112" t="s">
        <v>38</v>
      </c>
      <c r="AB69" s="112" t="s">
        <v>38</v>
      </c>
      <c r="AC69" s="112" t="s">
        <v>38</v>
      </c>
      <c r="AD69" s="43"/>
      <c r="AE69" s="43"/>
      <c r="AF69" s="43"/>
      <c r="AG69" s="43"/>
      <c r="AH69" s="43"/>
      <c r="AJ69" s="43"/>
      <c r="AK69" s="43"/>
      <c r="AL69" s="43"/>
      <c r="AM69" s="43"/>
      <c r="AN69" s="43"/>
    </row>
    <row r="70" spans="1:40" ht="20.100000000000001" customHeight="1" outlineLevel="1" x14ac:dyDescent="0.2">
      <c r="A70" s="25" t="s">
        <v>58</v>
      </c>
      <c r="B70" s="112" t="s">
        <v>38</v>
      </c>
      <c r="C70" s="112" t="s">
        <v>38</v>
      </c>
      <c r="D70" s="112" t="s">
        <v>38</v>
      </c>
      <c r="E70" s="112" t="s">
        <v>38</v>
      </c>
      <c r="F70" s="112" t="s">
        <v>38</v>
      </c>
      <c r="G70" s="112" t="s">
        <v>38</v>
      </c>
      <c r="H70" s="112" t="s">
        <v>38</v>
      </c>
      <c r="I70" s="112" t="s">
        <v>38</v>
      </c>
      <c r="J70" s="112" t="s">
        <v>38</v>
      </c>
      <c r="K70" s="112" t="s">
        <v>38</v>
      </c>
      <c r="L70" s="112" t="s">
        <v>38</v>
      </c>
      <c r="M70" s="112" t="s">
        <v>38</v>
      </c>
      <c r="N70" s="112" t="s">
        <v>38</v>
      </c>
      <c r="O70" s="112" t="s">
        <v>38</v>
      </c>
      <c r="P70" s="112" t="s">
        <v>38</v>
      </c>
      <c r="Q70" s="112" t="s">
        <v>38</v>
      </c>
      <c r="R70" s="112" t="s">
        <v>38</v>
      </c>
      <c r="S70" s="112" t="s">
        <v>38</v>
      </c>
      <c r="T70" s="112" t="s">
        <v>38</v>
      </c>
      <c r="U70" s="112" t="s">
        <v>38</v>
      </c>
      <c r="V70" s="112" t="s">
        <v>38</v>
      </c>
      <c r="W70" s="112" t="s">
        <v>38</v>
      </c>
      <c r="X70" s="112" t="s">
        <v>38</v>
      </c>
      <c r="Y70" s="112" t="s">
        <v>38</v>
      </c>
      <c r="Z70" s="112" t="s">
        <v>38</v>
      </c>
      <c r="AA70" s="112" t="s">
        <v>38</v>
      </c>
      <c r="AB70" s="112" t="s">
        <v>38</v>
      </c>
      <c r="AC70" s="112" t="s">
        <v>38</v>
      </c>
      <c r="AD70" s="43"/>
      <c r="AE70" s="43"/>
      <c r="AF70" s="43"/>
      <c r="AG70" s="43"/>
      <c r="AH70" s="43"/>
      <c r="AJ70" s="43"/>
      <c r="AK70" s="43"/>
      <c r="AL70" s="43"/>
      <c r="AM70" s="43"/>
      <c r="AN70" s="43"/>
    </row>
    <row r="71" spans="1:40" ht="20.100000000000001" customHeight="1" outlineLevel="1" x14ac:dyDescent="0.2">
      <c r="A71" s="25" t="s">
        <v>59</v>
      </c>
      <c r="B71" s="112" t="s">
        <v>38</v>
      </c>
      <c r="C71" s="112" t="s">
        <v>38</v>
      </c>
      <c r="D71" s="112" t="s">
        <v>38</v>
      </c>
      <c r="E71" s="112" t="s">
        <v>38</v>
      </c>
      <c r="F71" s="112" t="s">
        <v>38</v>
      </c>
      <c r="G71" s="112" t="s">
        <v>38</v>
      </c>
      <c r="H71" s="112" t="s">
        <v>38</v>
      </c>
      <c r="I71" s="112" t="s">
        <v>38</v>
      </c>
      <c r="J71" s="112" t="s">
        <v>38</v>
      </c>
      <c r="K71" s="112" t="s">
        <v>38</v>
      </c>
      <c r="L71" s="112" t="s">
        <v>38</v>
      </c>
      <c r="M71" s="112" t="s">
        <v>38</v>
      </c>
      <c r="N71" s="112" t="s">
        <v>38</v>
      </c>
      <c r="O71" s="112" t="s">
        <v>38</v>
      </c>
      <c r="P71" s="112" t="s">
        <v>38</v>
      </c>
      <c r="Q71" s="112" t="s">
        <v>38</v>
      </c>
      <c r="R71" s="112" t="s">
        <v>38</v>
      </c>
      <c r="S71" s="112" t="s">
        <v>38</v>
      </c>
      <c r="T71" s="112" t="s">
        <v>38</v>
      </c>
      <c r="U71" s="112" t="s">
        <v>38</v>
      </c>
      <c r="V71" s="112" t="s">
        <v>38</v>
      </c>
      <c r="W71" s="112" t="s">
        <v>38</v>
      </c>
      <c r="X71" s="112" t="s">
        <v>38</v>
      </c>
      <c r="Y71" s="112" t="s">
        <v>38</v>
      </c>
      <c r="Z71" s="112" t="s">
        <v>38</v>
      </c>
      <c r="AA71" s="112" t="s">
        <v>38</v>
      </c>
      <c r="AB71" s="112" t="s">
        <v>38</v>
      </c>
      <c r="AC71" s="112" t="s">
        <v>38</v>
      </c>
      <c r="AD71" s="43"/>
      <c r="AE71" s="43"/>
      <c r="AF71" s="43"/>
      <c r="AG71" s="43"/>
      <c r="AH71" s="43"/>
      <c r="AJ71" s="43"/>
      <c r="AK71" s="43"/>
      <c r="AL71" s="43"/>
      <c r="AM71" s="43"/>
      <c r="AN71" s="43"/>
    </row>
    <row r="72" spans="1:40" ht="20.100000000000001" customHeight="1" outlineLevel="1" x14ac:dyDescent="0.2">
      <c r="A72" s="25" t="s">
        <v>64</v>
      </c>
      <c r="B72" s="112">
        <v>26653.14</v>
      </c>
      <c r="C72" s="112">
        <v>54862.33</v>
      </c>
      <c r="D72" s="112">
        <v>89591.35</v>
      </c>
      <c r="E72" s="112">
        <v>130933.06000000001</v>
      </c>
      <c r="F72" s="112">
        <v>163078.91</v>
      </c>
      <c r="G72" s="112">
        <v>196327.7</v>
      </c>
      <c r="H72" s="112">
        <v>225483.57</v>
      </c>
      <c r="I72" s="112">
        <v>246349.82</v>
      </c>
      <c r="J72" s="112">
        <v>272918.58</v>
      </c>
      <c r="K72" s="112">
        <v>313856.42</v>
      </c>
      <c r="L72" s="112">
        <v>349692.69999999995</v>
      </c>
      <c r="M72" s="112">
        <v>393742.23</v>
      </c>
      <c r="N72" s="112">
        <v>30175.7</v>
      </c>
      <c r="O72" s="112">
        <v>60972.420000000006</v>
      </c>
      <c r="P72" s="112">
        <v>101692.39</v>
      </c>
      <c r="Q72" s="112">
        <v>134402.75</v>
      </c>
      <c r="R72" s="112">
        <v>170600.03</v>
      </c>
      <c r="S72" s="112">
        <v>206761.18000000002</v>
      </c>
      <c r="T72" s="112">
        <v>239300.32</v>
      </c>
      <c r="U72" s="112">
        <v>259997.56</v>
      </c>
      <c r="V72" s="112">
        <v>286759.75</v>
      </c>
      <c r="W72" s="112">
        <v>319169.89</v>
      </c>
      <c r="X72" s="112">
        <v>361324.87</v>
      </c>
      <c r="Y72" s="112">
        <v>415920.48</v>
      </c>
      <c r="Z72" s="112">
        <v>29223.420000000002</v>
      </c>
      <c r="AA72" s="112">
        <v>64687.83</v>
      </c>
      <c r="AB72" s="112">
        <v>108174.63</v>
      </c>
      <c r="AC72" s="112">
        <v>144319.62</v>
      </c>
      <c r="AD72" s="43"/>
      <c r="AE72" s="43"/>
      <c r="AF72" s="43"/>
      <c r="AG72" s="43"/>
      <c r="AH72" s="43"/>
      <c r="AJ72" s="43"/>
      <c r="AK72" s="43"/>
      <c r="AL72" s="43"/>
      <c r="AM72" s="43"/>
      <c r="AN72" s="43"/>
    </row>
    <row r="73" spans="1:40" s="45" customFormat="1" ht="20.100000000000001" customHeight="1" x14ac:dyDescent="0.25">
      <c r="A73" s="55" t="s">
        <v>1</v>
      </c>
      <c r="B73" s="133">
        <v>46476.68</v>
      </c>
      <c r="C73" s="133">
        <v>145680.08000000002</v>
      </c>
      <c r="D73" s="133">
        <v>218595.02000000002</v>
      </c>
      <c r="E73" s="133">
        <v>307405.94999999995</v>
      </c>
      <c r="F73" s="133">
        <v>389662.07999999996</v>
      </c>
      <c r="G73" s="133">
        <v>468183.72000000003</v>
      </c>
      <c r="H73" s="133">
        <v>557566.13</v>
      </c>
      <c r="I73" s="133">
        <v>616131</v>
      </c>
      <c r="J73" s="133">
        <v>682008.05</v>
      </c>
      <c r="K73" s="133">
        <v>773710.33000000007</v>
      </c>
      <c r="L73" s="133">
        <v>854031.08</v>
      </c>
      <c r="M73" s="133">
        <v>956250.28000000014</v>
      </c>
      <c r="N73" s="133">
        <v>63001.09</v>
      </c>
      <c r="O73" s="133">
        <v>144750.29999999999</v>
      </c>
      <c r="P73" s="133">
        <v>239255.12</v>
      </c>
      <c r="Q73" s="133">
        <v>324113.68</v>
      </c>
      <c r="R73" s="133">
        <v>415743.73</v>
      </c>
      <c r="S73" s="133">
        <v>503734.04999999993</v>
      </c>
      <c r="T73" s="133">
        <v>590521.11</v>
      </c>
      <c r="U73" s="133">
        <v>652692.53000000014</v>
      </c>
      <c r="V73" s="133">
        <v>725589.13</v>
      </c>
      <c r="W73" s="133">
        <v>819305.15</v>
      </c>
      <c r="X73" s="133">
        <v>889789.8</v>
      </c>
      <c r="Y73" s="133">
        <v>998848.3</v>
      </c>
      <c r="Z73" s="133">
        <v>62607.39</v>
      </c>
      <c r="AA73" s="133">
        <v>158163.97</v>
      </c>
      <c r="AB73" s="133">
        <v>259193.34</v>
      </c>
      <c r="AC73" s="133">
        <v>359735.51</v>
      </c>
      <c r="AD73" s="86"/>
      <c r="AE73" s="86"/>
      <c r="AF73" s="86"/>
      <c r="AG73" s="86"/>
      <c r="AH73" s="86"/>
      <c r="AJ73" s="86"/>
      <c r="AK73" s="86"/>
      <c r="AL73" s="86"/>
      <c r="AM73" s="86"/>
      <c r="AN73" s="86"/>
    </row>
    <row r="74" spans="1:40" ht="20.100000000000001" customHeight="1" outlineLevel="1" x14ac:dyDescent="0.2">
      <c r="A74" s="25" t="s">
        <v>57</v>
      </c>
      <c r="B74" s="112" t="s">
        <v>38</v>
      </c>
      <c r="C74" s="112" t="s">
        <v>38</v>
      </c>
      <c r="D74" s="112" t="s">
        <v>38</v>
      </c>
      <c r="E74" s="112" t="s">
        <v>38</v>
      </c>
      <c r="F74" s="112" t="s">
        <v>38</v>
      </c>
      <c r="G74" s="112" t="s">
        <v>38</v>
      </c>
      <c r="H74" s="112" t="s">
        <v>38</v>
      </c>
      <c r="I74" s="112" t="s">
        <v>38</v>
      </c>
      <c r="J74" s="112" t="s">
        <v>38</v>
      </c>
      <c r="K74" s="112" t="s">
        <v>38</v>
      </c>
      <c r="L74" s="112" t="s">
        <v>38</v>
      </c>
      <c r="M74" s="112" t="s">
        <v>38</v>
      </c>
      <c r="N74" s="112" t="s">
        <v>38</v>
      </c>
      <c r="O74" s="112" t="s">
        <v>38</v>
      </c>
      <c r="P74" s="112" t="s">
        <v>38</v>
      </c>
      <c r="Q74" s="112" t="s">
        <v>38</v>
      </c>
      <c r="R74" s="112" t="s">
        <v>38</v>
      </c>
      <c r="S74" s="112" t="s">
        <v>38</v>
      </c>
      <c r="T74" s="112" t="s">
        <v>38</v>
      </c>
      <c r="U74" s="112" t="s">
        <v>38</v>
      </c>
      <c r="V74" s="112" t="s">
        <v>38</v>
      </c>
      <c r="W74" s="112" t="s">
        <v>38</v>
      </c>
      <c r="X74" s="112" t="s">
        <v>38</v>
      </c>
      <c r="Y74" s="112" t="s">
        <v>38</v>
      </c>
      <c r="Z74" s="112" t="s">
        <v>38</v>
      </c>
      <c r="AA74" s="112" t="s">
        <v>38</v>
      </c>
      <c r="AB74" s="112" t="s">
        <v>38</v>
      </c>
      <c r="AC74" s="112" t="s">
        <v>38</v>
      </c>
      <c r="AD74" s="43"/>
      <c r="AE74" s="43"/>
      <c r="AF74" s="43"/>
      <c r="AG74" s="43"/>
      <c r="AH74" s="43"/>
      <c r="AJ74" s="43"/>
      <c r="AK74" s="43"/>
      <c r="AL74" s="43"/>
      <c r="AM74" s="43"/>
      <c r="AN74" s="43"/>
    </row>
    <row r="75" spans="1:40" ht="20.100000000000001" customHeight="1" outlineLevel="1" x14ac:dyDescent="0.2">
      <c r="A75" s="25" t="s">
        <v>58</v>
      </c>
      <c r="B75" s="112" t="s">
        <v>38</v>
      </c>
      <c r="C75" s="112" t="s">
        <v>38</v>
      </c>
      <c r="D75" s="112" t="s">
        <v>38</v>
      </c>
      <c r="E75" s="112" t="s">
        <v>38</v>
      </c>
      <c r="F75" s="112" t="s">
        <v>38</v>
      </c>
      <c r="G75" s="112" t="s">
        <v>38</v>
      </c>
      <c r="H75" s="112" t="s">
        <v>38</v>
      </c>
      <c r="I75" s="112" t="s">
        <v>38</v>
      </c>
      <c r="J75" s="112" t="s">
        <v>38</v>
      </c>
      <c r="K75" s="112" t="s">
        <v>38</v>
      </c>
      <c r="L75" s="112" t="s">
        <v>38</v>
      </c>
      <c r="M75" s="112" t="s">
        <v>38</v>
      </c>
      <c r="N75" s="112" t="s">
        <v>38</v>
      </c>
      <c r="O75" s="112" t="s">
        <v>38</v>
      </c>
      <c r="P75" s="112" t="s">
        <v>38</v>
      </c>
      <c r="Q75" s="112" t="s">
        <v>38</v>
      </c>
      <c r="R75" s="112" t="s">
        <v>38</v>
      </c>
      <c r="S75" s="112" t="s">
        <v>38</v>
      </c>
      <c r="T75" s="112" t="s">
        <v>38</v>
      </c>
      <c r="U75" s="112" t="s">
        <v>38</v>
      </c>
      <c r="V75" s="112" t="s">
        <v>38</v>
      </c>
      <c r="W75" s="112" t="s">
        <v>38</v>
      </c>
      <c r="X75" s="112" t="s">
        <v>38</v>
      </c>
      <c r="Y75" s="112" t="s">
        <v>38</v>
      </c>
      <c r="Z75" s="112" t="s">
        <v>38</v>
      </c>
      <c r="AA75" s="112" t="s">
        <v>38</v>
      </c>
      <c r="AB75" s="112" t="s">
        <v>38</v>
      </c>
      <c r="AC75" s="112" t="s">
        <v>38</v>
      </c>
      <c r="AD75" s="43"/>
      <c r="AE75" s="43"/>
      <c r="AF75" s="43"/>
      <c r="AG75" s="43"/>
      <c r="AH75" s="43"/>
      <c r="AJ75" s="43"/>
      <c r="AK75" s="43"/>
      <c r="AL75" s="43"/>
      <c r="AM75" s="43"/>
      <c r="AN75" s="43"/>
    </row>
    <row r="76" spans="1:40" ht="20.100000000000001" customHeight="1" outlineLevel="1" x14ac:dyDescent="0.2">
      <c r="A76" s="25" t="s">
        <v>59</v>
      </c>
      <c r="B76" s="112" t="s">
        <v>38</v>
      </c>
      <c r="C76" s="112" t="s">
        <v>38</v>
      </c>
      <c r="D76" s="112" t="s">
        <v>38</v>
      </c>
      <c r="E76" s="112" t="s">
        <v>38</v>
      </c>
      <c r="F76" s="112" t="s">
        <v>38</v>
      </c>
      <c r="G76" s="112" t="s">
        <v>38</v>
      </c>
      <c r="H76" s="112" t="s">
        <v>38</v>
      </c>
      <c r="I76" s="112" t="s">
        <v>38</v>
      </c>
      <c r="J76" s="112" t="s">
        <v>38</v>
      </c>
      <c r="K76" s="112" t="s">
        <v>38</v>
      </c>
      <c r="L76" s="112" t="s">
        <v>38</v>
      </c>
      <c r="M76" s="112" t="s">
        <v>38</v>
      </c>
      <c r="N76" s="112" t="s">
        <v>38</v>
      </c>
      <c r="O76" s="112" t="s">
        <v>38</v>
      </c>
      <c r="P76" s="112" t="s">
        <v>38</v>
      </c>
      <c r="Q76" s="112" t="s">
        <v>38</v>
      </c>
      <c r="R76" s="112" t="s">
        <v>38</v>
      </c>
      <c r="S76" s="112" t="s">
        <v>38</v>
      </c>
      <c r="T76" s="112" t="s">
        <v>38</v>
      </c>
      <c r="U76" s="112" t="s">
        <v>38</v>
      </c>
      <c r="V76" s="112" t="s">
        <v>38</v>
      </c>
      <c r="W76" s="112" t="s">
        <v>38</v>
      </c>
      <c r="X76" s="112" t="s">
        <v>38</v>
      </c>
      <c r="Y76" s="112" t="s">
        <v>38</v>
      </c>
      <c r="Z76" s="112" t="s">
        <v>38</v>
      </c>
      <c r="AA76" s="112" t="s">
        <v>38</v>
      </c>
      <c r="AB76" s="112" t="s">
        <v>38</v>
      </c>
      <c r="AC76" s="112" t="s">
        <v>38</v>
      </c>
      <c r="AD76" s="43"/>
      <c r="AE76" s="43"/>
      <c r="AF76" s="43"/>
      <c r="AG76" s="43"/>
      <c r="AH76" s="43"/>
      <c r="AJ76" s="43"/>
      <c r="AK76" s="43"/>
      <c r="AL76" s="43"/>
      <c r="AM76" s="43"/>
      <c r="AN76" s="43"/>
    </row>
    <row r="77" spans="1:40" ht="20.100000000000001" customHeight="1" outlineLevel="1" x14ac:dyDescent="0.2">
      <c r="A77" s="25" t="s">
        <v>64</v>
      </c>
      <c r="B77" s="112">
        <v>46476.68</v>
      </c>
      <c r="C77" s="112">
        <v>145680.08000000002</v>
      </c>
      <c r="D77" s="112">
        <v>218595.02000000002</v>
      </c>
      <c r="E77" s="112">
        <v>307405.94999999995</v>
      </c>
      <c r="F77" s="112">
        <v>389662.07999999996</v>
      </c>
      <c r="G77" s="112">
        <v>468183.72000000003</v>
      </c>
      <c r="H77" s="112">
        <v>557566.13</v>
      </c>
      <c r="I77" s="112">
        <v>616131</v>
      </c>
      <c r="J77" s="112">
        <v>682008.05</v>
      </c>
      <c r="K77" s="112">
        <v>773710.33000000007</v>
      </c>
      <c r="L77" s="112">
        <v>854031.08</v>
      </c>
      <c r="M77" s="112">
        <v>956250.28000000014</v>
      </c>
      <c r="N77" s="112">
        <v>63001.09</v>
      </c>
      <c r="O77" s="112">
        <v>144750.29999999999</v>
      </c>
      <c r="P77" s="112">
        <v>239255.12</v>
      </c>
      <c r="Q77" s="112">
        <v>324113.68</v>
      </c>
      <c r="R77" s="112">
        <v>415743.73</v>
      </c>
      <c r="S77" s="112">
        <v>503734.04999999993</v>
      </c>
      <c r="T77" s="112">
        <v>590521.11</v>
      </c>
      <c r="U77" s="112">
        <v>652692.53000000014</v>
      </c>
      <c r="V77" s="112">
        <v>725589.13</v>
      </c>
      <c r="W77" s="112">
        <v>819305.15</v>
      </c>
      <c r="X77" s="112">
        <v>889789.8</v>
      </c>
      <c r="Y77" s="112">
        <v>998848.3</v>
      </c>
      <c r="Z77" s="112">
        <v>62607.39</v>
      </c>
      <c r="AA77" s="112">
        <v>158163.97</v>
      </c>
      <c r="AB77" s="112">
        <v>259193.34</v>
      </c>
      <c r="AC77" s="112">
        <v>359735.51</v>
      </c>
      <c r="AD77" s="43"/>
      <c r="AE77" s="43"/>
      <c r="AF77" s="43"/>
      <c r="AG77" s="43"/>
      <c r="AH77" s="43"/>
      <c r="AJ77" s="43"/>
      <c r="AK77" s="43"/>
      <c r="AL77" s="43"/>
      <c r="AM77" s="43"/>
      <c r="AN77" s="43"/>
    </row>
    <row r="78" spans="1:40" s="45" customFormat="1" ht="20.100000000000001" customHeight="1" x14ac:dyDescent="0.25">
      <c r="A78" s="55" t="s">
        <v>8</v>
      </c>
      <c r="B78" s="133">
        <v>25558</v>
      </c>
      <c r="C78" s="133">
        <v>50586</v>
      </c>
      <c r="D78" s="133">
        <v>73617</v>
      </c>
      <c r="E78" s="133">
        <v>100212</v>
      </c>
      <c r="F78" s="133">
        <v>127050.43</v>
      </c>
      <c r="G78" s="133">
        <v>152208.43</v>
      </c>
      <c r="H78" s="133">
        <v>179720.43</v>
      </c>
      <c r="I78" s="133">
        <v>196124.43</v>
      </c>
      <c r="J78" s="133">
        <v>217283.43</v>
      </c>
      <c r="K78" s="133">
        <v>244264.17</v>
      </c>
      <c r="L78" s="133">
        <v>268811.15000000002</v>
      </c>
      <c r="M78" s="133">
        <v>289778.15000000002</v>
      </c>
      <c r="N78" s="133">
        <v>24574</v>
      </c>
      <c r="O78" s="133">
        <v>51344</v>
      </c>
      <c r="P78" s="133">
        <v>76115.360000000001</v>
      </c>
      <c r="Q78" s="133">
        <v>100895.36</v>
      </c>
      <c r="R78" s="133">
        <v>127155.36</v>
      </c>
      <c r="S78" s="133">
        <v>155376.35999999999</v>
      </c>
      <c r="T78" s="133">
        <v>180752.36</v>
      </c>
      <c r="U78" s="133">
        <v>196412.36</v>
      </c>
      <c r="V78" s="133">
        <v>218655.35999999999</v>
      </c>
      <c r="W78" s="133">
        <v>246795.36</v>
      </c>
      <c r="X78" s="133">
        <v>275595.44</v>
      </c>
      <c r="Y78" s="133">
        <v>300831.40000000002</v>
      </c>
      <c r="Z78" s="133">
        <v>23700</v>
      </c>
      <c r="AA78" s="133">
        <v>49509</v>
      </c>
      <c r="AB78" s="133">
        <v>76020</v>
      </c>
      <c r="AC78" s="133">
        <v>101857</v>
      </c>
      <c r="AD78" s="86"/>
      <c r="AE78" s="86"/>
      <c r="AF78" s="86"/>
      <c r="AG78" s="86"/>
      <c r="AH78" s="86"/>
      <c r="AJ78" s="86"/>
      <c r="AK78" s="86"/>
      <c r="AL78" s="86"/>
      <c r="AM78" s="86"/>
      <c r="AN78" s="86"/>
    </row>
    <row r="79" spans="1:40" ht="20.100000000000001" customHeight="1" outlineLevel="1" x14ac:dyDescent="0.2">
      <c r="A79" s="25" t="s">
        <v>57</v>
      </c>
      <c r="B79" s="112" t="s">
        <v>38</v>
      </c>
      <c r="C79" s="112" t="s">
        <v>38</v>
      </c>
      <c r="D79" s="112" t="s">
        <v>38</v>
      </c>
      <c r="E79" s="112" t="s">
        <v>38</v>
      </c>
      <c r="F79" s="112" t="s">
        <v>38</v>
      </c>
      <c r="G79" s="112" t="s">
        <v>38</v>
      </c>
      <c r="H79" s="112" t="s">
        <v>38</v>
      </c>
      <c r="I79" s="112" t="s">
        <v>38</v>
      </c>
      <c r="J79" s="112" t="s">
        <v>38</v>
      </c>
      <c r="K79" s="112" t="s">
        <v>38</v>
      </c>
      <c r="L79" s="112" t="s">
        <v>38</v>
      </c>
      <c r="M79" s="112" t="s">
        <v>38</v>
      </c>
      <c r="N79" s="112" t="s">
        <v>38</v>
      </c>
      <c r="O79" s="112" t="s">
        <v>38</v>
      </c>
      <c r="P79" s="112" t="s">
        <v>38</v>
      </c>
      <c r="Q79" s="112" t="s">
        <v>38</v>
      </c>
      <c r="R79" s="112" t="s">
        <v>38</v>
      </c>
      <c r="S79" s="112" t="s">
        <v>38</v>
      </c>
      <c r="T79" s="112" t="s">
        <v>38</v>
      </c>
      <c r="U79" s="112" t="s">
        <v>38</v>
      </c>
      <c r="V79" s="112" t="s">
        <v>38</v>
      </c>
      <c r="W79" s="112" t="s">
        <v>38</v>
      </c>
      <c r="X79" s="112" t="s">
        <v>38</v>
      </c>
      <c r="Y79" s="112" t="s">
        <v>38</v>
      </c>
      <c r="Z79" s="112" t="s">
        <v>38</v>
      </c>
      <c r="AA79" s="112" t="s">
        <v>38</v>
      </c>
      <c r="AB79" s="112" t="s">
        <v>38</v>
      </c>
      <c r="AC79" s="112" t="s">
        <v>38</v>
      </c>
      <c r="AD79" s="43"/>
      <c r="AE79" s="43"/>
      <c r="AF79" s="43"/>
      <c r="AG79" s="43"/>
      <c r="AH79" s="43"/>
      <c r="AJ79" s="43"/>
      <c r="AK79" s="43"/>
      <c r="AL79" s="43"/>
      <c r="AM79" s="43"/>
      <c r="AN79" s="43"/>
    </row>
    <row r="80" spans="1:40" ht="20.100000000000001" customHeight="1" outlineLevel="1" x14ac:dyDescent="0.2">
      <c r="A80" s="25" t="s">
        <v>58</v>
      </c>
      <c r="B80" s="112" t="s">
        <v>38</v>
      </c>
      <c r="C80" s="112" t="s">
        <v>38</v>
      </c>
      <c r="D80" s="112" t="s">
        <v>38</v>
      </c>
      <c r="E80" s="112" t="s">
        <v>38</v>
      </c>
      <c r="F80" s="112" t="s">
        <v>38</v>
      </c>
      <c r="G80" s="112" t="s">
        <v>38</v>
      </c>
      <c r="H80" s="112" t="s">
        <v>38</v>
      </c>
      <c r="I80" s="112" t="s">
        <v>38</v>
      </c>
      <c r="J80" s="112" t="s">
        <v>38</v>
      </c>
      <c r="K80" s="112" t="s">
        <v>38</v>
      </c>
      <c r="L80" s="112" t="s">
        <v>38</v>
      </c>
      <c r="M80" s="112" t="s">
        <v>38</v>
      </c>
      <c r="N80" s="112" t="s">
        <v>38</v>
      </c>
      <c r="O80" s="112" t="s">
        <v>38</v>
      </c>
      <c r="P80" s="112" t="s">
        <v>38</v>
      </c>
      <c r="Q80" s="112" t="s">
        <v>38</v>
      </c>
      <c r="R80" s="112" t="s">
        <v>38</v>
      </c>
      <c r="S80" s="112" t="s">
        <v>38</v>
      </c>
      <c r="T80" s="112" t="s">
        <v>38</v>
      </c>
      <c r="U80" s="112" t="s">
        <v>38</v>
      </c>
      <c r="V80" s="112" t="s">
        <v>38</v>
      </c>
      <c r="W80" s="112" t="s">
        <v>38</v>
      </c>
      <c r="X80" s="112" t="s">
        <v>38</v>
      </c>
      <c r="Y80" s="112" t="s">
        <v>38</v>
      </c>
      <c r="Z80" s="112" t="s">
        <v>38</v>
      </c>
      <c r="AA80" s="112" t="s">
        <v>38</v>
      </c>
      <c r="AB80" s="112" t="s">
        <v>38</v>
      </c>
      <c r="AC80" s="112" t="s">
        <v>38</v>
      </c>
      <c r="AD80" s="43"/>
      <c r="AE80" s="43"/>
      <c r="AF80" s="43"/>
      <c r="AG80" s="43"/>
      <c r="AH80" s="43"/>
      <c r="AJ80" s="43"/>
      <c r="AK80" s="43"/>
      <c r="AL80" s="43"/>
      <c r="AM80" s="43"/>
      <c r="AN80" s="43"/>
    </row>
    <row r="81" spans="1:40" ht="20.100000000000001" customHeight="1" outlineLevel="1" x14ac:dyDescent="0.2">
      <c r="A81" s="25" t="s">
        <v>59</v>
      </c>
      <c r="B81" s="112" t="s">
        <v>38</v>
      </c>
      <c r="C81" s="112" t="s">
        <v>38</v>
      </c>
      <c r="D81" s="112" t="s">
        <v>38</v>
      </c>
      <c r="E81" s="112" t="s">
        <v>38</v>
      </c>
      <c r="F81" s="112" t="s">
        <v>38</v>
      </c>
      <c r="G81" s="112" t="s">
        <v>38</v>
      </c>
      <c r="H81" s="112" t="s">
        <v>38</v>
      </c>
      <c r="I81" s="112" t="s">
        <v>38</v>
      </c>
      <c r="J81" s="112" t="s">
        <v>38</v>
      </c>
      <c r="K81" s="112" t="s">
        <v>38</v>
      </c>
      <c r="L81" s="112" t="s">
        <v>38</v>
      </c>
      <c r="M81" s="112" t="s">
        <v>38</v>
      </c>
      <c r="N81" s="112" t="s">
        <v>38</v>
      </c>
      <c r="O81" s="112" t="s">
        <v>38</v>
      </c>
      <c r="P81" s="112" t="s">
        <v>38</v>
      </c>
      <c r="Q81" s="112" t="s">
        <v>38</v>
      </c>
      <c r="R81" s="112" t="s">
        <v>38</v>
      </c>
      <c r="S81" s="112" t="s">
        <v>38</v>
      </c>
      <c r="T81" s="112" t="s">
        <v>38</v>
      </c>
      <c r="U81" s="112" t="s">
        <v>38</v>
      </c>
      <c r="V81" s="112" t="s">
        <v>38</v>
      </c>
      <c r="W81" s="112" t="s">
        <v>38</v>
      </c>
      <c r="X81" s="112" t="s">
        <v>38</v>
      </c>
      <c r="Y81" s="112" t="s">
        <v>38</v>
      </c>
      <c r="Z81" s="112" t="s">
        <v>38</v>
      </c>
      <c r="AA81" s="112" t="s">
        <v>38</v>
      </c>
      <c r="AB81" s="112" t="s">
        <v>38</v>
      </c>
      <c r="AC81" s="112" t="s">
        <v>38</v>
      </c>
      <c r="AD81" s="43"/>
      <c r="AE81" s="43"/>
      <c r="AF81" s="43"/>
      <c r="AG81" s="43"/>
      <c r="AH81" s="43"/>
      <c r="AJ81" s="43"/>
      <c r="AK81" s="43"/>
      <c r="AL81" s="43"/>
      <c r="AM81" s="43"/>
      <c r="AN81" s="43"/>
    </row>
    <row r="82" spans="1:40" ht="20.100000000000001" customHeight="1" outlineLevel="1" x14ac:dyDescent="0.2">
      <c r="A82" s="25" t="s">
        <v>64</v>
      </c>
      <c r="B82" s="112">
        <v>25558</v>
      </c>
      <c r="C82" s="112">
        <v>50586</v>
      </c>
      <c r="D82" s="112">
        <v>73617</v>
      </c>
      <c r="E82" s="112">
        <v>100212</v>
      </c>
      <c r="F82" s="112">
        <v>127050.43</v>
      </c>
      <c r="G82" s="112">
        <v>152208.43</v>
      </c>
      <c r="H82" s="112">
        <v>179720.43</v>
      </c>
      <c r="I82" s="112">
        <v>196124.43</v>
      </c>
      <c r="J82" s="112">
        <v>217283.43</v>
      </c>
      <c r="K82" s="112">
        <v>244264.17</v>
      </c>
      <c r="L82" s="112">
        <v>268811.15000000002</v>
      </c>
      <c r="M82" s="112">
        <v>289778.15000000002</v>
      </c>
      <c r="N82" s="112">
        <v>24574</v>
      </c>
      <c r="O82" s="112">
        <v>51344</v>
      </c>
      <c r="P82" s="112">
        <v>76115.360000000001</v>
      </c>
      <c r="Q82" s="112">
        <v>100895.36</v>
      </c>
      <c r="R82" s="112">
        <v>127155.36</v>
      </c>
      <c r="S82" s="112">
        <v>155376.35999999999</v>
      </c>
      <c r="T82" s="112">
        <v>180752.36</v>
      </c>
      <c r="U82" s="112">
        <v>196412.36</v>
      </c>
      <c r="V82" s="112">
        <v>218655.35999999999</v>
      </c>
      <c r="W82" s="112">
        <v>246795.36</v>
      </c>
      <c r="X82" s="112">
        <v>275595.44</v>
      </c>
      <c r="Y82" s="112">
        <v>300831.40000000002</v>
      </c>
      <c r="Z82" s="112">
        <v>23700</v>
      </c>
      <c r="AA82" s="112">
        <v>49509</v>
      </c>
      <c r="AB82" s="112">
        <v>76020</v>
      </c>
      <c r="AC82" s="112">
        <v>101857</v>
      </c>
      <c r="AD82" s="43"/>
      <c r="AE82" s="43"/>
      <c r="AF82" s="43"/>
      <c r="AG82" s="43"/>
      <c r="AH82" s="43"/>
      <c r="AJ82" s="43"/>
      <c r="AK82" s="43"/>
      <c r="AL82" s="43"/>
      <c r="AM82" s="43"/>
      <c r="AN82" s="43"/>
    </row>
    <row r="83" spans="1:40" s="45" customFormat="1" ht="19.5" customHeight="1" x14ac:dyDescent="0.25">
      <c r="A83" s="55" t="s">
        <v>142</v>
      </c>
      <c r="B83" s="133">
        <v>9903.18</v>
      </c>
      <c r="C83" s="133">
        <v>20702.77</v>
      </c>
      <c r="D83" s="133">
        <v>31286.359999999997</v>
      </c>
      <c r="E83" s="133">
        <v>42788.7</v>
      </c>
      <c r="F83" s="133">
        <v>54998.259999999995</v>
      </c>
      <c r="G83" s="133">
        <v>65684.260000000009</v>
      </c>
      <c r="H83" s="133">
        <v>74313.139999999985</v>
      </c>
      <c r="I83" s="133">
        <v>82072.61</v>
      </c>
      <c r="J83" s="133">
        <v>92018.11</v>
      </c>
      <c r="K83" s="133">
        <v>105050.49</v>
      </c>
      <c r="L83" s="133">
        <v>115330.23</v>
      </c>
      <c r="M83" s="133">
        <v>125321.76</v>
      </c>
      <c r="N83" s="133">
        <v>10732.980000000001</v>
      </c>
      <c r="O83" s="133">
        <v>21282.84</v>
      </c>
      <c r="P83" s="133">
        <v>32745.89</v>
      </c>
      <c r="Q83" s="133">
        <v>43327.18</v>
      </c>
      <c r="R83" s="133">
        <v>55430.89</v>
      </c>
      <c r="S83" s="133">
        <v>67712.840000000011</v>
      </c>
      <c r="T83" s="133">
        <v>76865.39</v>
      </c>
      <c r="U83" s="133">
        <v>84750.39</v>
      </c>
      <c r="V83" s="133">
        <v>94876.48000000001</v>
      </c>
      <c r="W83" s="133">
        <v>107949.7</v>
      </c>
      <c r="X83" s="133">
        <v>119174.45999999999</v>
      </c>
      <c r="Y83" s="133">
        <v>130688.64000000001</v>
      </c>
      <c r="Z83" s="133">
        <v>12628.34</v>
      </c>
      <c r="AA83" s="133">
        <v>23593.01</v>
      </c>
      <c r="AB83" s="133">
        <v>35039.94</v>
      </c>
      <c r="AC83" s="133">
        <v>46926.720000000001</v>
      </c>
      <c r="AD83" s="86"/>
      <c r="AE83" s="86"/>
      <c r="AF83" s="86"/>
      <c r="AG83" s="86"/>
      <c r="AH83" s="86"/>
      <c r="AJ83" s="86"/>
      <c r="AK83" s="86"/>
      <c r="AL83" s="86"/>
      <c r="AM83" s="86"/>
      <c r="AN83" s="86"/>
    </row>
    <row r="84" spans="1:40" ht="20.100000000000001" customHeight="1" outlineLevel="1" x14ac:dyDescent="0.2">
      <c r="A84" s="25" t="s">
        <v>57</v>
      </c>
      <c r="B84" s="112" t="s">
        <v>38</v>
      </c>
      <c r="C84" s="112" t="s">
        <v>38</v>
      </c>
      <c r="D84" s="112" t="s">
        <v>38</v>
      </c>
      <c r="E84" s="112" t="s">
        <v>38</v>
      </c>
      <c r="F84" s="112" t="s">
        <v>38</v>
      </c>
      <c r="G84" s="112" t="s">
        <v>38</v>
      </c>
      <c r="H84" s="112" t="s">
        <v>38</v>
      </c>
      <c r="I84" s="112" t="s">
        <v>38</v>
      </c>
      <c r="J84" s="112" t="s">
        <v>38</v>
      </c>
      <c r="K84" s="112" t="s">
        <v>38</v>
      </c>
      <c r="L84" s="112" t="s">
        <v>38</v>
      </c>
      <c r="M84" s="112" t="s">
        <v>38</v>
      </c>
      <c r="N84" s="112" t="s">
        <v>38</v>
      </c>
      <c r="O84" s="112" t="s">
        <v>38</v>
      </c>
      <c r="P84" s="112" t="s">
        <v>38</v>
      </c>
      <c r="Q84" s="112" t="s">
        <v>38</v>
      </c>
      <c r="R84" s="112" t="s">
        <v>38</v>
      </c>
      <c r="S84" s="112" t="s">
        <v>38</v>
      </c>
      <c r="T84" s="112" t="s">
        <v>38</v>
      </c>
      <c r="U84" s="112" t="s">
        <v>38</v>
      </c>
      <c r="V84" s="112" t="s">
        <v>38</v>
      </c>
      <c r="W84" s="112" t="s">
        <v>38</v>
      </c>
      <c r="X84" s="112" t="s">
        <v>38</v>
      </c>
      <c r="Y84" s="112" t="s">
        <v>38</v>
      </c>
      <c r="Z84" s="112" t="s">
        <v>38</v>
      </c>
      <c r="AA84" s="112" t="s">
        <v>38</v>
      </c>
      <c r="AB84" s="112" t="s">
        <v>38</v>
      </c>
      <c r="AC84" s="112" t="s">
        <v>38</v>
      </c>
      <c r="AD84" s="43"/>
      <c r="AE84" s="43"/>
      <c r="AF84" s="43"/>
      <c r="AG84" s="43"/>
      <c r="AH84" s="43"/>
      <c r="AJ84" s="43"/>
      <c r="AK84" s="43"/>
      <c r="AL84" s="43"/>
      <c r="AM84" s="43"/>
      <c r="AN84" s="43"/>
    </row>
    <row r="85" spans="1:40" ht="20.100000000000001" customHeight="1" outlineLevel="1" x14ac:dyDescent="0.2">
      <c r="A85" s="25" t="s">
        <v>58</v>
      </c>
      <c r="B85" s="112" t="s">
        <v>38</v>
      </c>
      <c r="C85" s="112" t="s">
        <v>38</v>
      </c>
      <c r="D85" s="112" t="s">
        <v>38</v>
      </c>
      <c r="E85" s="112" t="s">
        <v>38</v>
      </c>
      <c r="F85" s="112" t="s">
        <v>38</v>
      </c>
      <c r="G85" s="112" t="s">
        <v>38</v>
      </c>
      <c r="H85" s="112" t="s">
        <v>38</v>
      </c>
      <c r="I85" s="112" t="s">
        <v>38</v>
      </c>
      <c r="J85" s="112" t="s">
        <v>38</v>
      </c>
      <c r="K85" s="112" t="s">
        <v>38</v>
      </c>
      <c r="L85" s="112" t="s">
        <v>38</v>
      </c>
      <c r="M85" s="112" t="s">
        <v>38</v>
      </c>
      <c r="N85" s="112" t="s">
        <v>38</v>
      </c>
      <c r="O85" s="112" t="s">
        <v>38</v>
      </c>
      <c r="P85" s="112" t="s">
        <v>38</v>
      </c>
      <c r="Q85" s="112" t="s">
        <v>38</v>
      </c>
      <c r="R85" s="112" t="s">
        <v>38</v>
      </c>
      <c r="S85" s="112" t="s">
        <v>38</v>
      </c>
      <c r="T85" s="112" t="s">
        <v>38</v>
      </c>
      <c r="U85" s="112" t="s">
        <v>38</v>
      </c>
      <c r="V85" s="112" t="s">
        <v>38</v>
      </c>
      <c r="W85" s="112" t="s">
        <v>38</v>
      </c>
      <c r="X85" s="112" t="s">
        <v>38</v>
      </c>
      <c r="Y85" s="112" t="s">
        <v>38</v>
      </c>
      <c r="Z85" s="112" t="s">
        <v>38</v>
      </c>
      <c r="AA85" s="112" t="s">
        <v>38</v>
      </c>
      <c r="AB85" s="112" t="s">
        <v>38</v>
      </c>
      <c r="AC85" s="112" t="s">
        <v>38</v>
      </c>
      <c r="AD85" s="43"/>
      <c r="AE85" s="43"/>
      <c r="AF85" s="43"/>
      <c r="AG85" s="43"/>
      <c r="AH85" s="43"/>
      <c r="AJ85" s="43"/>
      <c r="AK85" s="43"/>
      <c r="AL85" s="43"/>
      <c r="AM85" s="43"/>
      <c r="AN85" s="43"/>
    </row>
    <row r="86" spans="1:40" ht="20.100000000000001" customHeight="1" outlineLevel="1" x14ac:dyDescent="0.2">
      <c r="A86" s="25" t="s">
        <v>59</v>
      </c>
      <c r="B86" s="112" t="s">
        <v>38</v>
      </c>
      <c r="C86" s="112" t="s">
        <v>38</v>
      </c>
      <c r="D86" s="112" t="s">
        <v>38</v>
      </c>
      <c r="E86" s="112" t="s">
        <v>38</v>
      </c>
      <c r="F86" s="112" t="s">
        <v>38</v>
      </c>
      <c r="G86" s="112" t="s">
        <v>38</v>
      </c>
      <c r="H86" s="112" t="s">
        <v>38</v>
      </c>
      <c r="I86" s="112" t="s">
        <v>38</v>
      </c>
      <c r="J86" s="112" t="s">
        <v>38</v>
      </c>
      <c r="K86" s="112" t="s">
        <v>38</v>
      </c>
      <c r="L86" s="112" t="s">
        <v>38</v>
      </c>
      <c r="M86" s="112" t="s">
        <v>38</v>
      </c>
      <c r="N86" s="112" t="s">
        <v>38</v>
      </c>
      <c r="O86" s="112" t="s">
        <v>38</v>
      </c>
      <c r="P86" s="112" t="s">
        <v>38</v>
      </c>
      <c r="Q86" s="112" t="s">
        <v>38</v>
      </c>
      <c r="R86" s="112" t="s">
        <v>38</v>
      </c>
      <c r="S86" s="112" t="s">
        <v>38</v>
      </c>
      <c r="T86" s="112" t="s">
        <v>38</v>
      </c>
      <c r="U86" s="112" t="s">
        <v>38</v>
      </c>
      <c r="V86" s="112" t="s">
        <v>38</v>
      </c>
      <c r="W86" s="112" t="s">
        <v>38</v>
      </c>
      <c r="X86" s="112" t="s">
        <v>38</v>
      </c>
      <c r="Y86" s="112" t="s">
        <v>38</v>
      </c>
      <c r="Z86" s="112" t="s">
        <v>38</v>
      </c>
      <c r="AA86" s="112" t="s">
        <v>38</v>
      </c>
      <c r="AB86" s="112" t="s">
        <v>38</v>
      </c>
      <c r="AC86" s="112" t="s">
        <v>38</v>
      </c>
      <c r="AD86" s="43"/>
      <c r="AE86" s="43"/>
      <c r="AF86" s="43"/>
      <c r="AG86" s="43"/>
      <c r="AH86" s="43"/>
      <c r="AJ86" s="43"/>
      <c r="AK86" s="43"/>
      <c r="AL86" s="43"/>
      <c r="AM86" s="43"/>
      <c r="AN86" s="43"/>
    </row>
    <row r="87" spans="1:40" ht="20.100000000000001" customHeight="1" outlineLevel="1" x14ac:dyDescent="0.2">
      <c r="A87" s="25" t="s">
        <v>64</v>
      </c>
      <c r="B87" s="112">
        <v>9903.18</v>
      </c>
      <c r="C87" s="112">
        <v>20702.77</v>
      </c>
      <c r="D87" s="112">
        <v>31286.359999999997</v>
      </c>
      <c r="E87" s="112">
        <v>42788.7</v>
      </c>
      <c r="F87" s="112">
        <v>54998.259999999995</v>
      </c>
      <c r="G87" s="112">
        <v>65684.260000000009</v>
      </c>
      <c r="H87" s="112">
        <v>74313.139999999985</v>
      </c>
      <c r="I87" s="112">
        <v>82072.61</v>
      </c>
      <c r="J87" s="112">
        <v>92018.11</v>
      </c>
      <c r="K87" s="112">
        <v>105050.49</v>
      </c>
      <c r="L87" s="112">
        <v>115330.23</v>
      </c>
      <c r="M87" s="112">
        <v>125321.76</v>
      </c>
      <c r="N87" s="112">
        <v>10732.980000000001</v>
      </c>
      <c r="O87" s="112">
        <v>21282.84</v>
      </c>
      <c r="P87" s="112">
        <v>32745.89</v>
      </c>
      <c r="Q87" s="112">
        <v>43327.18</v>
      </c>
      <c r="R87" s="112">
        <v>55430.89</v>
      </c>
      <c r="S87" s="112">
        <v>67712.840000000011</v>
      </c>
      <c r="T87" s="112">
        <v>76865.39</v>
      </c>
      <c r="U87" s="112">
        <v>84750.39</v>
      </c>
      <c r="V87" s="112">
        <v>94876.48000000001</v>
      </c>
      <c r="W87" s="112">
        <v>107949.7</v>
      </c>
      <c r="X87" s="112">
        <v>119174.45999999999</v>
      </c>
      <c r="Y87" s="112">
        <v>130688.64000000001</v>
      </c>
      <c r="Z87" s="112">
        <v>12628.34</v>
      </c>
      <c r="AA87" s="112">
        <v>23593.01</v>
      </c>
      <c r="AB87" s="112">
        <v>35039.94</v>
      </c>
      <c r="AC87" s="112">
        <v>46926.720000000001</v>
      </c>
      <c r="AD87" s="43"/>
      <c r="AE87" s="43"/>
      <c r="AF87" s="43"/>
      <c r="AG87" s="43"/>
      <c r="AH87" s="43"/>
      <c r="AJ87" s="43"/>
      <c r="AK87" s="43"/>
      <c r="AL87" s="43"/>
      <c r="AM87" s="43"/>
      <c r="AN87" s="43"/>
    </row>
    <row r="88" spans="1:40" s="45" customFormat="1" ht="20.100000000000001" customHeight="1" x14ac:dyDescent="0.25">
      <c r="A88" s="55" t="s">
        <v>9</v>
      </c>
      <c r="B88" s="133">
        <v>35882.44</v>
      </c>
      <c r="C88" s="133">
        <v>72537.039999999994</v>
      </c>
      <c r="D88" s="133">
        <v>107105.34</v>
      </c>
      <c r="E88" s="133">
        <v>142157.54999999999</v>
      </c>
      <c r="F88" s="133">
        <v>180557.29</v>
      </c>
      <c r="G88" s="133">
        <v>216861.84</v>
      </c>
      <c r="H88" s="133">
        <v>248713.9</v>
      </c>
      <c r="I88" s="133">
        <v>273868.32</v>
      </c>
      <c r="J88" s="133">
        <v>307184.81</v>
      </c>
      <c r="K88" s="133">
        <v>346611.6</v>
      </c>
      <c r="L88" s="133">
        <v>382535.12</v>
      </c>
      <c r="M88" s="133">
        <v>418783.94</v>
      </c>
      <c r="N88" s="133">
        <v>37063.61</v>
      </c>
      <c r="O88" s="133">
        <v>74175.47</v>
      </c>
      <c r="P88" s="133">
        <v>113928.55</v>
      </c>
      <c r="Q88" s="133">
        <v>148204.07</v>
      </c>
      <c r="R88" s="133">
        <v>187832.88</v>
      </c>
      <c r="S88" s="133">
        <v>226620.98</v>
      </c>
      <c r="T88" s="133">
        <v>261380.51</v>
      </c>
      <c r="U88" s="133">
        <v>287816.15999999997</v>
      </c>
      <c r="V88" s="133">
        <v>323767.36</v>
      </c>
      <c r="W88" s="133">
        <v>365125.81</v>
      </c>
      <c r="X88" s="133">
        <v>403713.3</v>
      </c>
      <c r="Y88" s="133">
        <v>449004.49</v>
      </c>
      <c r="Z88" s="133">
        <v>35086.15</v>
      </c>
      <c r="AA88" s="133">
        <v>70794.539999999994</v>
      </c>
      <c r="AB88" s="133">
        <v>110728.67</v>
      </c>
      <c r="AC88" s="133">
        <v>144878.96</v>
      </c>
      <c r="AD88" s="86"/>
      <c r="AE88" s="86"/>
      <c r="AF88" s="86"/>
      <c r="AG88" s="86"/>
      <c r="AH88" s="86"/>
      <c r="AJ88" s="86"/>
      <c r="AK88" s="86"/>
      <c r="AL88" s="86"/>
      <c r="AM88" s="86"/>
      <c r="AN88" s="86"/>
    </row>
    <row r="89" spans="1:40" ht="20.100000000000001" customHeight="1" outlineLevel="1" x14ac:dyDescent="0.2">
      <c r="A89" s="25" t="s">
        <v>57</v>
      </c>
      <c r="B89" s="112" t="s">
        <v>38</v>
      </c>
      <c r="C89" s="112" t="s">
        <v>38</v>
      </c>
      <c r="D89" s="112" t="s">
        <v>38</v>
      </c>
      <c r="E89" s="112" t="s">
        <v>38</v>
      </c>
      <c r="F89" s="112" t="s">
        <v>38</v>
      </c>
      <c r="G89" s="112" t="s">
        <v>38</v>
      </c>
      <c r="H89" s="112" t="s">
        <v>38</v>
      </c>
      <c r="I89" s="112" t="s">
        <v>38</v>
      </c>
      <c r="J89" s="112" t="s">
        <v>38</v>
      </c>
      <c r="K89" s="112" t="s">
        <v>38</v>
      </c>
      <c r="L89" s="112" t="s">
        <v>38</v>
      </c>
      <c r="M89" s="112" t="s">
        <v>38</v>
      </c>
      <c r="N89" s="112" t="s">
        <v>38</v>
      </c>
      <c r="O89" s="112" t="s">
        <v>38</v>
      </c>
      <c r="P89" s="112" t="s">
        <v>38</v>
      </c>
      <c r="Q89" s="112" t="s">
        <v>38</v>
      </c>
      <c r="R89" s="112" t="s">
        <v>38</v>
      </c>
      <c r="S89" s="112" t="s">
        <v>38</v>
      </c>
      <c r="T89" s="112" t="s">
        <v>38</v>
      </c>
      <c r="U89" s="112" t="s">
        <v>38</v>
      </c>
      <c r="V89" s="112" t="s">
        <v>38</v>
      </c>
      <c r="W89" s="112" t="s">
        <v>38</v>
      </c>
      <c r="X89" s="112" t="s">
        <v>38</v>
      </c>
      <c r="Y89" s="112" t="s">
        <v>38</v>
      </c>
      <c r="Z89" s="112" t="s">
        <v>38</v>
      </c>
      <c r="AA89" s="112" t="s">
        <v>38</v>
      </c>
      <c r="AB89" s="112" t="s">
        <v>38</v>
      </c>
      <c r="AC89" s="112" t="s">
        <v>38</v>
      </c>
      <c r="AD89" s="43"/>
      <c r="AE89" s="43"/>
      <c r="AF89" s="43"/>
      <c r="AG89" s="43"/>
      <c r="AH89" s="43"/>
      <c r="AJ89" s="43"/>
      <c r="AK89" s="43"/>
      <c r="AL89" s="43"/>
      <c r="AM89" s="43"/>
      <c r="AN89" s="43"/>
    </row>
    <row r="90" spans="1:40" ht="20.100000000000001" customHeight="1" outlineLevel="1" x14ac:dyDescent="0.2">
      <c r="A90" s="25" t="s">
        <v>58</v>
      </c>
      <c r="B90" s="112" t="s">
        <v>38</v>
      </c>
      <c r="C90" s="112" t="s">
        <v>38</v>
      </c>
      <c r="D90" s="112" t="s">
        <v>38</v>
      </c>
      <c r="E90" s="112" t="s">
        <v>38</v>
      </c>
      <c r="F90" s="112" t="s">
        <v>38</v>
      </c>
      <c r="G90" s="112" t="s">
        <v>38</v>
      </c>
      <c r="H90" s="112" t="s">
        <v>38</v>
      </c>
      <c r="I90" s="112" t="s">
        <v>38</v>
      </c>
      <c r="J90" s="112" t="s">
        <v>38</v>
      </c>
      <c r="K90" s="112" t="s">
        <v>38</v>
      </c>
      <c r="L90" s="112" t="s">
        <v>38</v>
      </c>
      <c r="M90" s="112" t="s">
        <v>38</v>
      </c>
      <c r="N90" s="112" t="s">
        <v>38</v>
      </c>
      <c r="O90" s="112" t="s">
        <v>38</v>
      </c>
      <c r="P90" s="112" t="s">
        <v>38</v>
      </c>
      <c r="Q90" s="112" t="s">
        <v>38</v>
      </c>
      <c r="R90" s="112" t="s">
        <v>38</v>
      </c>
      <c r="S90" s="112" t="s">
        <v>38</v>
      </c>
      <c r="T90" s="112" t="s">
        <v>38</v>
      </c>
      <c r="U90" s="112" t="s">
        <v>38</v>
      </c>
      <c r="V90" s="112" t="s">
        <v>38</v>
      </c>
      <c r="W90" s="112" t="s">
        <v>38</v>
      </c>
      <c r="X90" s="112" t="s">
        <v>38</v>
      </c>
      <c r="Y90" s="112" t="s">
        <v>38</v>
      </c>
      <c r="Z90" s="112" t="s">
        <v>38</v>
      </c>
      <c r="AA90" s="112" t="s">
        <v>38</v>
      </c>
      <c r="AB90" s="112" t="s">
        <v>38</v>
      </c>
      <c r="AC90" s="112" t="s">
        <v>38</v>
      </c>
      <c r="AD90" s="43"/>
      <c r="AE90" s="43"/>
      <c r="AF90" s="43"/>
      <c r="AG90" s="43"/>
      <c r="AH90" s="43"/>
      <c r="AJ90" s="43"/>
      <c r="AK90" s="43"/>
      <c r="AL90" s="43"/>
      <c r="AM90" s="43"/>
      <c r="AN90" s="43"/>
    </row>
    <row r="91" spans="1:40" ht="20.100000000000001" customHeight="1" outlineLevel="1" x14ac:dyDescent="0.2">
      <c r="A91" s="25" t="s">
        <v>59</v>
      </c>
      <c r="B91" s="112" t="s">
        <v>38</v>
      </c>
      <c r="C91" s="112" t="s">
        <v>38</v>
      </c>
      <c r="D91" s="112" t="s">
        <v>38</v>
      </c>
      <c r="E91" s="112" t="s">
        <v>38</v>
      </c>
      <c r="F91" s="112" t="s">
        <v>38</v>
      </c>
      <c r="G91" s="112" t="s">
        <v>38</v>
      </c>
      <c r="H91" s="112" t="s">
        <v>38</v>
      </c>
      <c r="I91" s="112" t="s">
        <v>38</v>
      </c>
      <c r="J91" s="112" t="s">
        <v>38</v>
      </c>
      <c r="K91" s="112" t="s">
        <v>38</v>
      </c>
      <c r="L91" s="112" t="s">
        <v>38</v>
      </c>
      <c r="M91" s="112" t="s">
        <v>38</v>
      </c>
      <c r="N91" s="112" t="s">
        <v>38</v>
      </c>
      <c r="O91" s="112" t="s">
        <v>38</v>
      </c>
      <c r="P91" s="112" t="s">
        <v>38</v>
      </c>
      <c r="Q91" s="112" t="s">
        <v>38</v>
      </c>
      <c r="R91" s="112" t="s">
        <v>38</v>
      </c>
      <c r="S91" s="112" t="s">
        <v>38</v>
      </c>
      <c r="T91" s="112" t="s">
        <v>38</v>
      </c>
      <c r="U91" s="112" t="s">
        <v>38</v>
      </c>
      <c r="V91" s="112" t="s">
        <v>38</v>
      </c>
      <c r="W91" s="112" t="s">
        <v>38</v>
      </c>
      <c r="X91" s="112" t="s">
        <v>38</v>
      </c>
      <c r="Y91" s="112" t="s">
        <v>38</v>
      </c>
      <c r="Z91" s="112" t="s">
        <v>38</v>
      </c>
      <c r="AA91" s="112" t="s">
        <v>38</v>
      </c>
      <c r="AB91" s="112" t="s">
        <v>38</v>
      </c>
      <c r="AC91" s="112" t="s">
        <v>38</v>
      </c>
      <c r="AD91" s="43"/>
      <c r="AE91" s="43"/>
      <c r="AF91" s="43"/>
      <c r="AG91" s="43"/>
      <c r="AH91" s="43"/>
      <c r="AJ91" s="43"/>
      <c r="AK91" s="43"/>
      <c r="AL91" s="43"/>
      <c r="AM91" s="43"/>
      <c r="AN91" s="43"/>
    </row>
    <row r="92" spans="1:40" ht="20.100000000000001" customHeight="1" outlineLevel="1" x14ac:dyDescent="0.2">
      <c r="A92" s="25" t="s">
        <v>64</v>
      </c>
      <c r="B92" s="112">
        <v>35882.44</v>
      </c>
      <c r="C92" s="112">
        <v>72537.039999999994</v>
      </c>
      <c r="D92" s="112">
        <v>107105.34</v>
      </c>
      <c r="E92" s="112">
        <v>142157.54999999999</v>
      </c>
      <c r="F92" s="112">
        <v>180557.29</v>
      </c>
      <c r="G92" s="112">
        <v>216861.84</v>
      </c>
      <c r="H92" s="112">
        <v>248713.9</v>
      </c>
      <c r="I92" s="112">
        <v>273868.32</v>
      </c>
      <c r="J92" s="112">
        <v>307184.81</v>
      </c>
      <c r="K92" s="112">
        <v>346611.6</v>
      </c>
      <c r="L92" s="112">
        <v>382535.12</v>
      </c>
      <c r="M92" s="112">
        <v>418783.94</v>
      </c>
      <c r="N92" s="112">
        <v>37063.61</v>
      </c>
      <c r="O92" s="112">
        <v>74175.47</v>
      </c>
      <c r="P92" s="112">
        <v>113928.55</v>
      </c>
      <c r="Q92" s="112">
        <v>148204.07</v>
      </c>
      <c r="R92" s="112">
        <v>187832.88</v>
      </c>
      <c r="S92" s="112">
        <v>226620.98</v>
      </c>
      <c r="T92" s="112">
        <v>261380.51</v>
      </c>
      <c r="U92" s="112">
        <v>287816.15999999997</v>
      </c>
      <c r="V92" s="112">
        <v>323767.36</v>
      </c>
      <c r="W92" s="112">
        <v>365125.81</v>
      </c>
      <c r="X92" s="112">
        <v>403713.3</v>
      </c>
      <c r="Y92" s="112">
        <v>449004.49</v>
      </c>
      <c r="Z92" s="112">
        <v>35086.15</v>
      </c>
      <c r="AA92" s="112">
        <v>70794.539999999994</v>
      </c>
      <c r="AB92" s="112">
        <v>110728.67</v>
      </c>
      <c r="AC92" s="112">
        <v>144878.96</v>
      </c>
      <c r="AD92" s="43"/>
      <c r="AE92" s="43"/>
      <c r="AF92" s="43"/>
      <c r="AG92" s="43"/>
      <c r="AH92" s="43"/>
      <c r="AJ92" s="43"/>
      <c r="AK92" s="43"/>
      <c r="AL92" s="43"/>
      <c r="AM92" s="43"/>
      <c r="AN92" s="43"/>
    </row>
    <row r="93" spans="1:40" s="45" customFormat="1" ht="20.100000000000001" customHeight="1" x14ac:dyDescent="0.25">
      <c r="A93" s="55" t="s">
        <v>136</v>
      </c>
      <c r="B93" s="133">
        <v>4659.8900000000003</v>
      </c>
      <c r="C93" s="133">
        <v>9484.0400000000009</v>
      </c>
      <c r="D93" s="133">
        <v>13745.82</v>
      </c>
      <c r="E93" s="133">
        <v>18044.88</v>
      </c>
      <c r="F93" s="133">
        <v>23090.2</v>
      </c>
      <c r="G93" s="133">
        <v>27240.38</v>
      </c>
      <c r="H93" s="133">
        <v>32242.66</v>
      </c>
      <c r="I93" s="133">
        <v>35995.659999999996</v>
      </c>
      <c r="J93" s="133">
        <v>40118.85</v>
      </c>
      <c r="K93" s="133">
        <v>44017.960000000006</v>
      </c>
      <c r="L93" s="133">
        <v>48065.18</v>
      </c>
      <c r="M93" s="133">
        <v>54668.920000000006</v>
      </c>
      <c r="N93" s="133">
        <v>4187.4399999999996</v>
      </c>
      <c r="O93" s="133">
        <v>9079.48</v>
      </c>
      <c r="P93" s="133">
        <v>13872.199999999999</v>
      </c>
      <c r="Q93" s="133">
        <v>18076.59</v>
      </c>
      <c r="R93" s="133">
        <v>24824.410000000003</v>
      </c>
      <c r="S93" s="133">
        <v>29125.23</v>
      </c>
      <c r="T93" s="133">
        <v>33949.43</v>
      </c>
      <c r="U93" s="133">
        <v>37501.230000000003</v>
      </c>
      <c r="V93" s="133">
        <v>41774.730000000003</v>
      </c>
      <c r="W93" s="133">
        <v>44205.979999999996</v>
      </c>
      <c r="X93" s="133">
        <v>48704.159999999996</v>
      </c>
      <c r="Y93" s="133">
        <v>56799.44</v>
      </c>
      <c r="Z93" s="133">
        <v>4282.74</v>
      </c>
      <c r="AA93" s="133">
        <v>9306.36</v>
      </c>
      <c r="AB93" s="133">
        <v>14434.08</v>
      </c>
      <c r="AC93" s="133">
        <v>19277.53</v>
      </c>
      <c r="AD93" s="86"/>
      <c r="AE93" s="86"/>
      <c r="AF93" s="86"/>
      <c r="AG93" s="86"/>
      <c r="AH93" s="86"/>
      <c r="AJ93" s="86"/>
      <c r="AK93" s="86"/>
      <c r="AL93" s="86"/>
      <c r="AM93" s="86"/>
      <c r="AN93" s="86"/>
    </row>
    <row r="94" spans="1:40" ht="20.100000000000001" customHeight="1" outlineLevel="1" x14ac:dyDescent="0.2">
      <c r="A94" s="25" t="s">
        <v>57</v>
      </c>
      <c r="B94" s="112" t="s">
        <v>38</v>
      </c>
      <c r="C94" s="112" t="s">
        <v>38</v>
      </c>
      <c r="D94" s="112" t="s">
        <v>38</v>
      </c>
      <c r="E94" s="112" t="s">
        <v>38</v>
      </c>
      <c r="F94" s="112" t="s">
        <v>38</v>
      </c>
      <c r="G94" s="112" t="s">
        <v>38</v>
      </c>
      <c r="H94" s="112" t="s">
        <v>38</v>
      </c>
      <c r="I94" s="112" t="s">
        <v>38</v>
      </c>
      <c r="J94" s="112" t="s">
        <v>38</v>
      </c>
      <c r="K94" s="112" t="s">
        <v>38</v>
      </c>
      <c r="L94" s="112" t="s">
        <v>38</v>
      </c>
      <c r="M94" s="112" t="s">
        <v>38</v>
      </c>
      <c r="N94" s="112" t="s">
        <v>38</v>
      </c>
      <c r="O94" s="112" t="s">
        <v>38</v>
      </c>
      <c r="P94" s="112" t="s">
        <v>38</v>
      </c>
      <c r="Q94" s="112" t="s">
        <v>38</v>
      </c>
      <c r="R94" s="112" t="s">
        <v>38</v>
      </c>
      <c r="S94" s="112" t="s">
        <v>38</v>
      </c>
      <c r="T94" s="112" t="s">
        <v>38</v>
      </c>
      <c r="U94" s="112" t="s">
        <v>38</v>
      </c>
      <c r="V94" s="112" t="s">
        <v>38</v>
      </c>
      <c r="W94" s="112" t="s">
        <v>38</v>
      </c>
      <c r="X94" s="112" t="s">
        <v>38</v>
      </c>
      <c r="Y94" s="112" t="s">
        <v>38</v>
      </c>
      <c r="Z94" s="112" t="s">
        <v>38</v>
      </c>
      <c r="AA94" s="112" t="s">
        <v>38</v>
      </c>
      <c r="AB94" s="112" t="s">
        <v>38</v>
      </c>
      <c r="AC94" s="112" t="s">
        <v>38</v>
      </c>
      <c r="AD94" s="43"/>
      <c r="AE94" s="43"/>
      <c r="AF94" s="43"/>
      <c r="AG94" s="43"/>
      <c r="AH94" s="43"/>
      <c r="AJ94" s="43"/>
      <c r="AK94" s="43"/>
      <c r="AL94" s="43"/>
      <c r="AM94" s="43"/>
      <c r="AN94" s="43"/>
    </row>
    <row r="95" spans="1:40" ht="20.100000000000001" customHeight="1" outlineLevel="1" x14ac:dyDescent="0.2">
      <c r="A95" s="25" t="s">
        <v>58</v>
      </c>
      <c r="B95" s="112" t="s">
        <v>38</v>
      </c>
      <c r="C95" s="112" t="s">
        <v>38</v>
      </c>
      <c r="D95" s="112" t="s">
        <v>38</v>
      </c>
      <c r="E95" s="112" t="s">
        <v>38</v>
      </c>
      <c r="F95" s="112" t="s">
        <v>38</v>
      </c>
      <c r="G95" s="112" t="s">
        <v>38</v>
      </c>
      <c r="H95" s="112" t="s">
        <v>38</v>
      </c>
      <c r="I95" s="112" t="s">
        <v>38</v>
      </c>
      <c r="J95" s="112" t="s">
        <v>38</v>
      </c>
      <c r="K95" s="112" t="s">
        <v>38</v>
      </c>
      <c r="L95" s="112" t="s">
        <v>38</v>
      </c>
      <c r="M95" s="112" t="s">
        <v>38</v>
      </c>
      <c r="N95" s="112" t="s">
        <v>38</v>
      </c>
      <c r="O95" s="112" t="s">
        <v>38</v>
      </c>
      <c r="P95" s="112" t="s">
        <v>38</v>
      </c>
      <c r="Q95" s="112" t="s">
        <v>38</v>
      </c>
      <c r="R95" s="112" t="s">
        <v>38</v>
      </c>
      <c r="S95" s="112" t="s">
        <v>38</v>
      </c>
      <c r="T95" s="112" t="s">
        <v>38</v>
      </c>
      <c r="U95" s="112" t="s">
        <v>38</v>
      </c>
      <c r="V95" s="112" t="s">
        <v>38</v>
      </c>
      <c r="W95" s="112" t="s">
        <v>38</v>
      </c>
      <c r="X95" s="112" t="s">
        <v>38</v>
      </c>
      <c r="Y95" s="112" t="s">
        <v>38</v>
      </c>
      <c r="Z95" s="112" t="s">
        <v>38</v>
      </c>
      <c r="AA95" s="112" t="s">
        <v>38</v>
      </c>
      <c r="AB95" s="112" t="s">
        <v>38</v>
      </c>
      <c r="AC95" s="112" t="s">
        <v>38</v>
      </c>
      <c r="AD95" s="43"/>
      <c r="AE95" s="43"/>
      <c r="AF95" s="43"/>
      <c r="AG95" s="43"/>
      <c r="AH95" s="43"/>
      <c r="AJ95" s="43"/>
      <c r="AK95" s="43"/>
      <c r="AL95" s="43"/>
      <c r="AM95" s="43"/>
      <c r="AN95" s="43"/>
    </row>
    <row r="96" spans="1:40" ht="20.100000000000001" customHeight="1" outlineLevel="1" x14ac:dyDescent="0.2">
      <c r="A96" s="25" t="s">
        <v>59</v>
      </c>
      <c r="B96" s="112" t="s">
        <v>38</v>
      </c>
      <c r="C96" s="112" t="s">
        <v>38</v>
      </c>
      <c r="D96" s="112" t="s">
        <v>38</v>
      </c>
      <c r="E96" s="112" t="s">
        <v>38</v>
      </c>
      <c r="F96" s="112" t="s">
        <v>38</v>
      </c>
      <c r="G96" s="112" t="s">
        <v>38</v>
      </c>
      <c r="H96" s="112" t="s">
        <v>38</v>
      </c>
      <c r="I96" s="112" t="s">
        <v>38</v>
      </c>
      <c r="J96" s="112" t="s">
        <v>38</v>
      </c>
      <c r="K96" s="112" t="s">
        <v>38</v>
      </c>
      <c r="L96" s="112" t="s">
        <v>38</v>
      </c>
      <c r="M96" s="112" t="s">
        <v>38</v>
      </c>
      <c r="N96" s="112" t="s">
        <v>38</v>
      </c>
      <c r="O96" s="112" t="s">
        <v>38</v>
      </c>
      <c r="P96" s="112" t="s">
        <v>38</v>
      </c>
      <c r="Q96" s="112" t="s">
        <v>38</v>
      </c>
      <c r="R96" s="112" t="s">
        <v>38</v>
      </c>
      <c r="S96" s="112" t="s">
        <v>38</v>
      </c>
      <c r="T96" s="112" t="s">
        <v>38</v>
      </c>
      <c r="U96" s="112" t="s">
        <v>38</v>
      </c>
      <c r="V96" s="112" t="s">
        <v>38</v>
      </c>
      <c r="W96" s="112" t="s">
        <v>38</v>
      </c>
      <c r="X96" s="112" t="s">
        <v>38</v>
      </c>
      <c r="Y96" s="112" t="s">
        <v>38</v>
      </c>
      <c r="Z96" s="112" t="s">
        <v>38</v>
      </c>
      <c r="AA96" s="112" t="s">
        <v>38</v>
      </c>
      <c r="AB96" s="112" t="s">
        <v>38</v>
      </c>
      <c r="AC96" s="112" t="s">
        <v>38</v>
      </c>
      <c r="AD96" s="43"/>
      <c r="AE96" s="43"/>
      <c r="AF96" s="43"/>
      <c r="AG96" s="43"/>
      <c r="AH96" s="43"/>
      <c r="AJ96" s="43"/>
      <c r="AK96" s="43"/>
      <c r="AL96" s="43"/>
      <c r="AM96" s="43"/>
      <c r="AN96" s="43"/>
    </row>
    <row r="97" spans="1:40" ht="20.100000000000001" customHeight="1" outlineLevel="1" x14ac:dyDescent="0.2">
      <c r="A97" s="25" t="s">
        <v>64</v>
      </c>
      <c r="B97" s="112">
        <v>4659.8900000000003</v>
      </c>
      <c r="C97" s="112">
        <v>9484.0400000000009</v>
      </c>
      <c r="D97" s="112">
        <v>13745.82</v>
      </c>
      <c r="E97" s="112">
        <v>18044.88</v>
      </c>
      <c r="F97" s="112">
        <v>23090.2</v>
      </c>
      <c r="G97" s="112">
        <v>27240.38</v>
      </c>
      <c r="H97" s="112">
        <v>32242.66</v>
      </c>
      <c r="I97" s="112">
        <v>35995.659999999996</v>
      </c>
      <c r="J97" s="112">
        <v>40118.85</v>
      </c>
      <c r="K97" s="112">
        <v>44017.960000000006</v>
      </c>
      <c r="L97" s="112">
        <v>48065.18</v>
      </c>
      <c r="M97" s="112">
        <v>54668.920000000006</v>
      </c>
      <c r="N97" s="112">
        <v>4187.4399999999996</v>
      </c>
      <c r="O97" s="112">
        <v>9079.48</v>
      </c>
      <c r="P97" s="112">
        <v>13872.199999999999</v>
      </c>
      <c r="Q97" s="112">
        <v>18076.59</v>
      </c>
      <c r="R97" s="112">
        <v>24824.410000000003</v>
      </c>
      <c r="S97" s="112">
        <v>29125.23</v>
      </c>
      <c r="T97" s="112">
        <v>33949.43</v>
      </c>
      <c r="U97" s="112">
        <v>37501.230000000003</v>
      </c>
      <c r="V97" s="112">
        <v>41774.730000000003</v>
      </c>
      <c r="W97" s="112">
        <v>44205.979999999996</v>
      </c>
      <c r="X97" s="112">
        <v>48704.159999999996</v>
      </c>
      <c r="Y97" s="112">
        <v>56799.44</v>
      </c>
      <c r="Z97" s="112">
        <v>4282.74</v>
      </c>
      <c r="AA97" s="112">
        <v>9306.36</v>
      </c>
      <c r="AB97" s="112">
        <v>14434.08</v>
      </c>
      <c r="AC97" s="112">
        <v>19277.53</v>
      </c>
      <c r="AD97" s="43"/>
      <c r="AE97" s="43"/>
      <c r="AF97" s="43"/>
      <c r="AG97" s="43"/>
      <c r="AH97" s="43"/>
      <c r="AJ97" s="43"/>
      <c r="AK97" s="43"/>
      <c r="AL97" s="43"/>
      <c r="AM97" s="43"/>
      <c r="AN97" s="43"/>
    </row>
    <row r="98" spans="1:40" s="45" customFormat="1" ht="20.100000000000001" customHeight="1" x14ac:dyDescent="0.25">
      <c r="A98" s="42" t="s">
        <v>10</v>
      </c>
      <c r="B98" s="133">
        <v>41215.33</v>
      </c>
      <c r="C98" s="133">
        <v>106794.84</v>
      </c>
      <c r="D98" s="133">
        <v>163395.64000000001</v>
      </c>
      <c r="E98" s="133">
        <v>220680.25999999998</v>
      </c>
      <c r="F98" s="133">
        <v>291097.84000000003</v>
      </c>
      <c r="G98" s="133">
        <v>347459.33</v>
      </c>
      <c r="H98" s="133">
        <v>415905.97</v>
      </c>
      <c r="I98" s="133">
        <v>463575.97000000003</v>
      </c>
      <c r="J98" s="133">
        <v>510995.83999999997</v>
      </c>
      <c r="K98" s="133">
        <v>572827.78</v>
      </c>
      <c r="L98" s="133">
        <v>631807.65</v>
      </c>
      <c r="M98" s="133">
        <v>699243.86</v>
      </c>
      <c r="N98" s="133">
        <v>59529.64</v>
      </c>
      <c r="O98" s="133">
        <v>132604.56</v>
      </c>
      <c r="P98" s="133">
        <v>190390.96999999997</v>
      </c>
      <c r="Q98" s="133">
        <v>251089.43999999997</v>
      </c>
      <c r="R98" s="133">
        <v>317332.24</v>
      </c>
      <c r="S98" s="133">
        <v>378890.92000000004</v>
      </c>
      <c r="T98" s="133">
        <v>449116.55</v>
      </c>
      <c r="U98" s="133">
        <v>495611.61000000004</v>
      </c>
      <c r="V98" s="133">
        <v>545855.97</v>
      </c>
      <c r="W98" s="133">
        <v>610473.06999999995</v>
      </c>
      <c r="X98" s="133">
        <v>678650.64</v>
      </c>
      <c r="Y98" s="133">
        <v>750119.08000000007</v>
      </c>
      <c r="Z98" s="133">
        <v>56446.44</v>
      </c>
      <c r="AA98" s="133">
        <v>119145.92</v>
      </c>
      <c r="AB98" s="133">
        <v>194808.01</v>
      </c>
      <c r="AC98" s="133">
        <v>256346.44999999998</v>
      </c>
      <c r="AD98" s="86"/>
      <c r="AE98" s="86"/>
      <c r="AF98" s="86"/>
      <c r="AG98" s="86"/>
      <c r="AH98" s="86"/>
      <c r="AJ98" s="86"/>
      <c r="AK98" s="86"/>
      <c r="AL98" s="86"/>
      <c r="AM98" s="86"/>
      <c r="AN98" s="86"/>
    </row>
    <row r="99" spans="1:40" ht="20.100000000000001" customHeight="1" outlineLevel="1" x14ac:dyDescent="0.2">
      <c r="A99" s="24" t="s">
        <v>57</v>
      </c>
      <c r="B99" s="112" t="s">
        <v>38</v>
      </c>
      <c r="C99" s="112" t="s">
        <v>38</v>
      </c>
      <c r="D99" s="112" t="s">
        <v>38</v>
      </c>
      <c r="E99" s="112" t="s">
        <v>38</v>
      </c>
      <c r="F99" s="112" t="s">
        <v>38</v>
      </c>
      <c r="G99" s="112" t="s">
        <v>38</v>
      </c>
      <c r="H99" s="112" t="s">
        <v>38</v>
      </c>
      <c r="I99" s="112" t="s">
        <v>38</v>
      </c>
      <c r="J99" s="112" t="s">
        <v>38</v>
      </c>
      <c r="K99" s="112" t="s">
        <v>38</v>
      </c>
      <c r="L99" s="112" t="s">
        <v>38</v>
      </c>
      <c r="M99" s="112" t="s">
        <v>38</v>
      </c>
      <c r="N99" s="112" t="s">
        <v>38</v>
      </c>
      <c r="O99" s="112" t="s">
        <v>38</v>
      </c>
      <c r="P99" s="112" t="s">
        <v>38</v>
      </c>
      <c r="Q99" s="112" t="s">
        <v>38</v>
      </c>
      <c r="R99" s="112" t="s">
        <v>38</v>
      </c>
      <c r="S99" s="112" t="s">
        <v>38</v>
      </c>
      <c r="T99" s="112" t="s">
        <v>38</v>
      </c>
      <c r="U99" s="112" t="s">
        <v>38</v>
      </c>
      <c r="V99" s="112" t="s">
        <v>38</v>
      </c>
      <c r="W99" s="112" t="s">
        <v>38</v>
      </c>
      <c r="X99" s="112" t="s">
        <v>38</v>
      </c>
      <c r="Y99" s="112" t="s">
        <v>38</v>
      </c>
      <c r="Z99" s="112" t="s">
        <v>38</v>
      </c>
      <c r="AA99" s="112" t="s">
        <v>38</v>
      </c>
      <c r="AB99" s="112" t="s">
        <v>38</v>
      </c>
      <c r="AC99" s="112" t="s">
        <v>38</v>
      </c>
      <c r="AD99" s="43"/>
      <c r="AE99" s="43"/>
      <c r="AF99" s="43"/>
      <c r="AG99" s="43"/>
      <c r="AH99" s="43"/>
      <c r="AJ99" s="43"/>
      <c r="AK99" s="43"/>
      <c r="AL99" s="43"/>
      <c r="AM99" s="43"/>
      <c r="AN99" s="43"/>
    </row>
    <row r="100" spans="1:40" ht="20.100000000000001" customHeight="1" outlineLevel="1" x14ac:dyDescent="0.2">
      <c r="A100" s="25" t="s">
        <v>58</v>
      </c>
      <c r="B100" s="112" t="s">
        <v>38</v>
      </c>
      <c r="C100" s="112" t="s">
        <v>38</v>
      </c>
      <c r="D100" s="112" t="s">
        <v>38</v>
      </c>
      <c r="E100" s="112" t="s">
        <v>38</v>
      </c>
      <c r="F100" s="112" t="s">
        <v>38</v>
      </c>
      <c r="G100" s="112" t="s">
        <v>38</v>
      </c>
      <c r="H100" s="112" t="s">
        <v>38</v>
      </c>
      <c r="I100" s="112" t="s">
        <v>38</v>
      </c>
      <c r="J100" s="112" t="s">
        <v>38</v>
      </c>
      <c r="K100" s="112" t="s">
        <v>38</v>
      </c>
      <c r="L100" s="112" t="s">
        <v>38</v>
      </c>
      <c r="M100" s="112" t="s">
        <v>38</v>
      </c>
      <c r="N100" s="112" t="s">
        <v>38</v>
      </c>
      <c r="O100" s="112" t="s">
        <v>38</v>
      </c>
      <c r="P100" s="112" t="s">
        <v>38</v>
      </c>
      <c r="Q100" s="112" t="s">
        <v>38</v>
      </c>
      <c r="R100" s="112" t="s">
        <v>38</v>
      </c>
      <c r="S100" s="112" t="s">
        <v>38</v>
      </c>
      <c r="T100" s="112" t="s">
        <v>38</v>
      </c>
      <c r="U100" s="112" t="s">
        <v>38</v>
      </c>
      <c r="V100" s="112" t="s">
        <v>38</v>
      </c>
      <c r="W100" s="112" t="s">
        <v>38</v>
      </c>
      <c r="X100" s="112" t="s">
        <v>38</v>
      </c>
      <c r="Y100" s="112" t="s">
        <v>38</v>
      </c>
      <c r="Z100" s="112" t="s">
        <v>38</v>
      </c>
      <c r="AA100" s="112" t="s">
        <v>38</v>
      </c>
      <c r="AB100" s="112" t="s">
        <v>38</v>
      </c>
      <c r="AC100" s="112" t="s">
        <v>38</v>
      </c>
      <c r="AD100" s="43"/>
      <c r="AE100" s="43"/>
      <c r="AF100" s="43"/>
      <c r="AG100" s="43"/>
      <c r="AH100" s="43"/>
      <c r="AJ100" s="43"/>
      <c r="AK100" s="43"/>
      <c r="AL100" s="43"/>
      <c r="AM100" s="43"/>
      <c r="AN100" s="43"/>
    </row>
    <row r="101" spans="1:40" ht="20.100000000000001" customHeight="1" outlineLevel="1" x14ac:dyDescent="0.2">
      <c r="A101" s="25" t="s">
        <v>59</v>
      </c>
      <c r="B101" s="112" t="s">
        <v>38</v>
      </c>
      <c r="C101" s="112" t="s">
        <v>38</v>
      </c>
      <c r="D101" s="112" t="s">
        <v>38</v>
      </c>
      <c r="E101" s="112" t="s">
        <v>38</v>
      </c>
      <c r="F101" s="112" t="s">
        <v>38</v>
      </c>
      <c r="G101" s="112" t="s">
        <v>38</v>
      </c>
      <c r="H101" s="112" t="s">
        <v>38</v>
      </c>
      <c r="I101" s="112" t="s">
        <v>38</v>
      </c>
      <c r="J101" s="112" t="s">
        <v>38</v>
      </c>
      <c r="K101" s="112" t="s">
        <v>38</v>
      </c>
      <c r="L101" s="112" t="s">
        <v>38</v>
      </c>
      <c r="M101" s="112" t="s">
        <v>38</v>
      </c>
      <c r="N101" s="112" t="s">
        <v>38</v>
      </c>
      <c r="O101" s="112" t="s">
        <v>38</v>
      </c>
      <c r="P101" s="112" t="s">
        <v>38</v>
      </c>
      <c r="Q101" s="112" t="s">
        <v>38</v>
      </c>
      <c r="R101" s="112" t="s">
        <v>38</v>
      </c>
      <c r="S101" s="112" t="s">
        <v>38</v>
      </c>
      <c r="T101" s="112" t="s">
        <v>38</v>
      </c>
      <c r="U101" s="112" t="s">
        <v>38</v>
      </c>
      <c r="V101" s="112" t="s">
        <v>38</v>
      </c>
      <c r="W101" s="112" t="s">
        <v>38</v>
      </c>
      <c r="X101" s="112" t="s">
        <v>38</v>
      </c>
      <c r="Y101" s="112" t="s">
        <v>38</v>
      </c>
      <c r="Z101" s="112" t="s">
        <v>38</v>
      </c>
      <c r="AA101" s="112" t="s">
        <v>38</v>
      </c>
      <c r="AB101" s="112" t="s">
        <v>38</v>
      </c>
      <c r="AC101" s="112" t="s">
        <v>38</v>
      </c>
      <c r="AD101" s="43"/>
      <c r="AE101" s="43"/>
      <c r="AF101" s="43"/>
      <c r="AG101" s="43"/>
      <c r="AH101" s="43"/>
      <c r="AJ101" s="43"/>
      <c r="AK101" s="43"/>
      <c r="AL101" s="43"/>
      <c r="AM101" s="43"/>
      <c r="AN101" s="43"/>
    </row>
    <row r="102" spans="1:40" ht="20.100000000000001" customHeight="1" outlineLevel="1" x14ac:dyDescent="0.2">
      <c r="A102" s="25" t="s">
        <v>64</v>
      </c>
      <c r="B102" s="31">
        <v>41215.33</v>
      </c>
      <c r="C102" s="31">
        <v>106794.84</v>
      </c>
      <c r="D102" s="31">
        <v>163395.64000000001</v>
      </c>
      <c r="E102" s="31">
        <v>220680.25999999998</v>
      </c>
      <c r="F102" s="31">
        <v>291097.84000000003</v>
      </c>
      <c r="G102" s="31">
        <v>347459.33</v>
      </c>
      <c r="H102" s="31">
        <v>415905.97</v>
      </c>
      <c r="I102" s="31">
        <v>463575.97000000003</v>
      </c>
      <c r="J102" s="31">
        <v>510995.83999999997</v>
      </c>
      <c r="K102" s="31">
        <v>572827.78</v>
      </c>
      <c r="L102" s="31">
        <v>631807.65</v>
      </c>
      <c r="M102" s="31">
        <v>699243.86</v>
      </c>
      <c r="N102" s="31">
        <v>59529.64</v>
      </c>
      <c r="O102" s="31">
        <v>132604.56</v>
      </c>
      <c r="P102" s="31">
        <v>190390.96999999997</v>
      </c>
      <c r="Q102" s="31">
        <v>251089.43999999997</v>
      </c>
      <c r="R102" s="31">
        <v>317332.24</v>
      </c>
      <c r="S102" s="31">
        <v>378890.92000000004</v>
      </c>
      <c r="T102" s="31">
        <v>449116.55</v>
      </c>
      <c r="U102" s="31">
        <v>495611.61000000004</v>
      </c>
      <c r="V102" s="31">
        <v>545855.97</v>
      </c>
      <c r="W102" s="31">
        <v>610473.06999999995</v>
      </c>
      <c r="X102" s="31">
        <v>678650.64</v>
      </c>
      <c r="Y102" s="31">
        <v>750119.08000000007</v>
      </c>
      <c r="Z102" s="31">
        <v>56446.44</v>
      </c>
      <c r="AA102" s="31">
        <v>119145.92</v>
      </c>
      <c r="AB102" s="31">
        <v>194808.01</v>
      </c>
      <c r="AC102" s="31">
        <v>256346.44999999998</v>
      </c>
      <c r="AD102" s="43"/>
      <c r="AE102" s="43"/>
      <c r="AF102" s="43"/>
      <c r="AG102" s="43"/>
      <c r="AH102" s="43"/>
      <c r="AJ102" s="43"/>
      <c r="AK102" s="43"/>
      <c r="AL102" s="43"/>
      <c r="AM102" s="43"/>
      <c r="AN102" s="43"/>
    </row>
    <row r="103" spans="1:40" ht="24.95" customHeight="1" x14ac:dyDescent="0.2">
      <c r="A103" s="34" t="s">
        <v>60</v>
      </c>
    </row>
    <row r="104" spans="1:40" ht="24.95" customHeight="1" x14ac:dyDescent="0.2">
      <c r="A104" s="34" t="s">
        <v>128</v>
      </c>
    </row>
    <row r="105" spans="1:40" x14ac:dyDescent="0.2">
      <c r="A105" s="50" t="s">
        <v>62</v>
      </c>
    </row>
    <row r="106" spans="1:40" x14ac:dyDescent="0.2">
      <c r="A106" s="34"/>
    </row>
    <row r="107" spans="1:40" x14ac:dyDescent="0.2">
      <c r="A107" s="34"/>
    </row>
    <row r="108" spans="1:40" x14ac:dyDescent="0.2">
      <c r="A108" s="50"/>
    </row>
    <row r="110" spans="1:40" x14ac:dyDescent="0.2">
      <c r="B110" s="63"/>
      <c r="C110" s="63"/>
      <c r="D110" s="63"/>
      <c r="E110" s="63"/>
      <c r="F110" s="63"/>
      <c r="G110" s="63"/>
      <c r="H110" s="63"/>
      <c r="I110" s="63"/>
      <c r="J110" s="63"/>
      <c r="K110" s="63"/>
      <c r="L110" s="63"/>
      <c r="M110" s="63"/>
      <c r="N110" s="63"/>
      <c r="O110" s="63"/>
      <c r="P110" s="63"/>
      <c r="Q110" s="63"/>
      <c r="R110" s="63"/>
      <c r="S110" s="63"/>
      <c r="T110" s="63"/>
      <c r="U110" s="63"/>
      <c r="V110" s="63"/>
      <c r="W110" s="63"/>
      <c r="X110" s="63"/>
      <c r="Y110" s="63"/>
      <c r="Z110" s="63"/>
      <c r="AA110" s="63"/>
      <c r="AB110" s="63"/>
      <c r="AC110" s="63"/>
    </row>
    <row r="111" spans="1:40" x14ac:dyDescent="0.2">
      <c r="I111" s="63"/>
      <c r="J111" s="63"/>
      <c r="K111" s="63"/>
      <c r="L111" s="63"/>
      <c r="M111" s="63"/>
      <c r="N111" s="63"/>
      <c r="O111" s="63"/>
      <c r="P111" s="63"/>
      <c r="Q111" s="63"/>
      <c r="R111" s="63"/>
      <c r="S111" s="63"/>
      <c r="T111" s="63"/>
    </row>
    <row r="113" spans="9:20" x14ac:dyDescent="0.2">
      <c r="I113" s="63"/>
      <c r="J113" s="63"/>
      <c r="K113" s="63"/>
      <c r="L113" s="63"/>
      <c r="M113" s="63"/>
      <c r="N113" s="63"/>
      <c r="O113" s="63"/>
      <c r="P113" s="63"/>
      <c r="Q113" s="63"/>
      <c r="R113" s="63"/>
      <c r="S113" s="63"/>
      <c r="T113" s="63"/>
    </row>
  </sheetData>
  <conditionalFormatting sqref="I113:DM113">
    <cfRule type="cellIs" dxfId="1" priority="1" operator="notEqual">
      <formula>0</formula>
    </cfRule>
  </conditionalFormatting>
  <hyperlinks>
    <hyperlink ref="A2" location="Indice!A1" display="Índice" xr:uid="{EF4BE6DE-B1AE-4A56-AF59-CCF58D4C1291}"/>
    <hyperlink ref="A105" location="'Notas aclaratorias sobre datos'!A1" display="*Ver Notas Aclaratorias sobre los datos" xr:uid="{EC9632D0-6B83-4C91-BE58-7059E16E478D}"/>
  </hyperlinks>
  <pageMargins left="0.7" right="0.7" top="0.75" bottom="0.75" header="0.3" footer="0.3"/>
  <pageSetup paperSize="9" orientation="portrait"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2614A3-8DA6-4D2C-AE0B-A56B5C64FC4C}">
  <sheetPr codeName="Hoja6">
    <outlinePr summaryBelow="0"/>
  </sheetPr>
  <dimension ref="A1:AC108"/>
  <sheetViews>
    <sheetView zoomScale="60" zoomScaleNormal="60" workbookViewId="0">
      <pane xSplit="1" topLeftCell="S1" activePane="topRight" state="frozen"/>
      <selection activeCell="A105" sqref="A105"/>
      <selection pane="topRight" activeCell="X7" sqref="X7"/>
    </sheetView>
  </sheetViews>
  <sheetFormatPr baseColWidth="10" defaultColWidth="25.7109375" defaultRowHeight="15" outlineLevelRow="1" x14ac:dyDescent="0.2"/>
  <cols>
    <col min="1" max="1" width="70.5703125" style="32" customWidth="1"/>
    <col min="2" max="13" width="25.7109375" style="32"/>
    <col min="14" max="20" width="25.7109375" style="43"/>
    <col min="21" max="16384" width="25.7109375" style="32"/>
  </cols>
  <sheetData>
    <row r="1" spans="1:29" ht="25.5" customHeight="1" x14ac:dyDescent="0.3">
      <c r="A1" s="2" t="s">
        <v>24</v>
      </c>
      <c r="B1" s="45"/>
      <c r="C1" s="45"/>
      <c r="D1" s="45"/>
      <c r="E1" s="45"/>
      <c r="F1" s="45"/>
      <c r="G1" s="45"/>
      <c r="H1" s="45"/>
      <c r="I1" s="45"/>
      <c r="J1" s="45"/>
      <c r="K1" s="45"/>
      <c r="L1" s="45"/>
      <c r="M1" s="45"/>
    </row>
    <row r="2" spans="1:29" s="62" customFormat="1" ht="20.100000000000001" customHeight="1" x14ac:dyDescent="0.2">
      <c r="A2" s="61" t="s">
        <v>30</v>
      </c>
      <c r="B2" s="61"/>
      <c r="C2" s="61"/>
      <c r="D2" s="61"/>
      <c r="E2" s="61"/>
      <c r="F2" s="61"/>
      <c r="G2" s="61"/>
      <c r="H2" s="61"/>
      <c r="I2" s="61"/>
      <c r="J2" s="61"/>
      <c r="K2" s="61"/>
      <c r="L2" s="61"/>
      <c r="M2" s="61"/>
      <c r="N2" s="44"/>
      <c r="O2" s="44"/>
      <c r="P2" s="44"/>
      <c r="Q2" s="44"/>
      <c r="R2" s="44"/>
      <c r="S2" s="44"/>
      <c r="T2" s="44"/>
    </row>
    <row r="3" spans="1:29" ht="60.6" customHeight="1" x14ac:dyDescent="0.25">
      <c r="A3" s="90" t="s">
        <v>123</v>
      </c>
      <c r="B3" s="36"/>
      <c r="C3" s="36"/>
      <c r="D3" s="36"/>
      <c r="E3" s="36"/>
      <c r="F3" s="36"/>
      <c r="G3" s="36"/>
      <c r="H3" s="36"/>
      <c r="I3" s="36"/>
      <c r="J3" s="36"/>
      <c r="K3" s="36"/>
      <c r="L3" s="36"/>
      <c r="M3" s="36"/>
    </row>
    <row r="4" spans="1:29" ht="20.100000000000001" customHeight="1" x14ac:dyDescent="0.2">
      <c r="A4" s="4" t="s">
        <v>42</v>
      </c>
      <c r="B4" s="5"/>
      <c r="C4" s="5"/>
      <c r="D4" s="5"/>
      <c r="E4" s="5"/>
      <c r="F4" s="5"/>
      <c r="G4" s="5"/>
      <c r="H4" s="5"/>
      <c r="I4" s="5"/>
      <c r="J4" s="5"/>
      <c r="K4" s="5"/>
      <c r="L4" s="5"/>
      <c r="M4" s="5"/>
    </row>
    <row r="5" spans="1:29" ht="20.100000000000001" customHeight="1" x14ac:dyDescent="0.2">
      <c r="A5" s="4" t="s">
        <v>61</v>
      </c>
      <c r="B5" s="62"/>
      <c r="C5" s="62"/>
      <c r="D5" s="62"/>
      <c r="E5" s="62"/>
      <c r="F5" s="62"/>
      <c r="G5" s="62"/>
      <c r="H5" s="62"/>
      <c r="I5" s="62"/>
      <c r="J5" s="62"/>
      <c r="K5" s="62"/>
      <c r="L5" s="62"/>
      <c r="M5" s="62"/>
      <c r="N5" s="62"/>
      <c r="O5" s="62"/>
      <c r="P5" s="62"/>
      <c r="Q5" s="62"/>
      <c r="R5" s="62"/>
      <c r="S5" s="62"/>
      <c r="T5" s="62"/>
      <c r="U5" s="62"/>
      <c r="V5" s="62"/>
      <c r="W5" s="62"/>
      <c r="X5" s="62"/>
      <c r="Y5" s="62"/>
      <c r="Z5" s="62"/>
      <c r="AA5" s="62"/>
      <c r="AB5" s="62"/>
      <c r="AC5" s="62"/>
    </row>
    <row r="6" spans="1:29" ht="36.950000000000003" customHeight="1" thickBot="1" x14ac:dyDescent="0.25">
      <c r="A6" s="154" t="s">
        <v>12</v>
      </c>
      <c r="B6" s="155" t="s">
        <v>31</v>
      </c>
      <c r="C6" s="155" t="s">
        <v>74</v>
      </c>
      <c r="D6" s="155" t="s">
        <v>75</v>
      </c>
      <c r="E6" s="155" t="s">
        <v>76</v>
      </c>
      <c r="F6" s="155" t="s">
        <v>77</v>
      </c>
      <c r="G6" s="155" t="s">
        <v>78</v>
      </c>
      <c r="H6" s="155" t="s">
        <v>79</v>
      </c>
      <c r="I6" s="155" t="s">
        <v>80</v>
      </c>
      <c r="J6" s="155" t="s">
        <v>81</v>
      </c>
      <c r="K6" s="155" t="s">
        <v>82</v>
      </c>
      <c r="L6" s="155" t="s">
        <v>83</v>
      </c>
      <c r="M6" s="155" t="s">
        <v>84</v>
      </c>
      <c r="N6" s="155" t="s">
        <v>85</v>
      </c>
      <c r="O6" s="155" t="s">
        <v>32</v>
      </c>
      <c r="P6" s="155" t="s">
        <v>33</v>
      </c>
      <c r="Q6" s="155" t="s">
        <v>34</v>
      </c>
      <c r="R6" s="155" t="s">
        <v>35</v>
      </c>
      <c r="S6" s="155" t="s">
        <v>36</v>
      </c>
      <c r="T6" s="155" t="s">
        <v>37</v>
      </c>
      <c r="U6" s="155" t="s">
        <v>70</v>
      </c>
      <c r="V6" s="155" t="s">
        <v>71</v>
      </c>
      <c r="W6" s="155" t="s">
        <v>72</v>
      </c>
      <c r="X6" s="156" t="s">
        <v>73</v>
      </c>
      <c r="Y6" s="156" t="s">
        <v>130</v>
      </c>
      <c r="Z6" s="156" t="s">
        <v>131</v>
      </c>
      <c r="AA6" s="156" t="s">
        <v>134</v>
      </c>
      <c r="AB6" s="156" t="s">
        <v>137</v>
      </c>
      <c r="AC6" s="156" t="s">
        <v>141</v>
      </c>
    </row>
    <row r="7" spans="1:29" ht="20.100000000000001" customHeight="1" thickBot="1" x14ac:dyDescent="0.25">
      <c r="A7" s="20" t="s">
        <v>18</v>
      </c>
      <c r="B7" s="174">
        <v>7.6897535930959586</v>
      </c>
      <c r="C7" s="174">
        <v>16.30079492788304</v>
      </c>
      <c r="D7" s="174">
        <v>9.1934184140133297</v>
      </c>
      <c r="E7" s="174">
        <v>12.306196073647591</v>
      </c>
      <c r="F7" s="174">
        <v>11.076773123681493</v>
      </c>
      <c r="G7" s="174">
        <v>10.129655614432927</v>
      </c>
      <c r="H7" s="174">
        <v>11.13614182564795</v>
      </c>
      <c r="I7" s="174">
        <v>9.88173892456693</v>
      </c>
      <c r="J7" s="174">
        <v>9.1560835317739251</v>
      </c>
      <c r="K7" s="174">
        <v>10.703536614209405</v>
      </c>
      <c r="L7" s="174">
        <v>9.2392406535428009</v>
      </c>
      <c r="M7" s="174">
        <v>9.9110603998790925</v>
      </c>
      <c r="N7" s="174">
        <v>17.448732250675057</v>
      </c>
      <c r="O7" s="174">
        <v>5.855750989976209</v>
      </c>
      <c r="P7" s="174">
        <v>8.5235390389258843</v>
      </c>
      <c r="Q7" s="174">
        <v>5.7498318714058598</v>
      </c>
      <c r="R7" s="174">
        <v>5.3884337174999173</v>
      </c>
      <c r="S7" s="174">
        <v>5.9879339744766256</v>
      </c>
      <c r="T7" s="174">
        <v>5.7549365930319603</v>
      </c>
      <c r="U7" s="174">
        <v>5.4256535894632698</v>
      </c>
      <c r="V7" s="174">
        <v>6.3401791992169816</v>
      </c>
      <c r="W7" s="174">
        <v>5.7293065179920113</v>
      </c>
      <c r="X7" s="174">
        <v>5.79640129528239</v>
      </c>
      <c r="Y7" s="174">
        <v>6.1564424035584651</v>
      </c>
      <c r="Z7" s="174">
        <v>-7.4852065181627792</v>
      </c>
      <c r="AA7" s="174">
        <v>-0.13250869492201914</v>
      </c>
      <c r="AB7" s="174">
        <v>2.7704721268609163</v>
      </c>
      <c r="AC7" s="174">
        <v>3.9082308308744498</v>
      </c>
    </row>
    <row r="8" spans="1:29" ht="20.100000000000001" customHeight="1" x14ac:dyDescent="0.2">
      <c r="A8" s="52" t="s">
        <v>17</v>
      </c>
      <c r="B8" s="158">
        <v>66.327673725281102</v>
      </c>
      <c r="C8" s="158">
        <v>32.105916553499775</v>
      </c>
      <c r="D8" s="158">
        <v>-3.1454970386797871</v>
      </c>
      <c r="E8" s="158">
        <v>10.420807815595584</v>
      </c>
      <c r="F8" s="158">
        <v>7.3747326973130676</v>
      </c>
      <c r="G8" s="158">
        <v>9.2526720702161374</v>
      </c>
      <c r="H8" s="158">
        <v>11.411839721828525</v>
      </c>
      <c r="I8" s="158">
        <v>16.994913465458296</v>
      </c>
      <c r="J8" s="158">
        <v>15.445538383242145</v>
      </c>
      <c r="K8" s="158">
        <v>26.165635606445328</v>
      </c>
      <c r="L8" s="158">
        <v>7.2942877149428842</v>
      </c>
      <c r="M8" s="158">
        <v>9.3879996402256083</v>
      </c>
      <c r="N8" s="158">
        <v>6.565418937834119</v>
      </c>
      <c r="O8" s="158">
        <v>19.444365802241165</v>
      </c>
      <c r="P8" s="158">
        <v>13.493634083199806</v>
      </c>
      <c r="Q8" s="158">
        <v>11.307740253305965</v>
      </c>
      <c r="R8" s="158">
        <v>3.129109963881016</v>
      </c>
      <c r="S8" s="158">
        <v>8.4984769336922277</v>
      </c>
      <c r="T8" s="158">
        <v>9.4259736574745805</v>
      </c>
      <c r="U8" s="158">
        <v>3.8073574783155739</v>
      </c>
      <c r="V8" s="158">
        <v>4.8437952333851255</v>
      </c>
      <c r="W8" s="158">
        <v>9.3854022605633087</v>
      </c>
      <c r="X8" s="158">
        <v>10.710488097890897</v>
      </c>
      <c r="Y8" s="158">
        <v>8.3242683771755637</v>
      </c>
      <c r="Z8" s="158">
        <v>1.4207369002766319</v>
      </c>
      <c r="AA8" s="158">
        <v>-15.305844844001532</v>
      </c>
      <c r="AB8" s="158">
        <v>25.577622861820533</v>
      </c>
      <c r="AC8" s="158">
        <v>3.8397635808880328</v>
      </c>
    </row>
    <row r="9" spans="1:29" ht="20.100000000000001" customHeight="1" x14ac:dyDescent="0.2">
      <c r="A9" s="54" t="s">
        <v>16</v>
      </c>
      <c r="B9" s="159">
        <v>13.861293417988062</v>
      </c>
      <c r="C9" s="159">
        <v>3.4147938361780708</v>
      </c>
      <c r="D9" s="159">
        <v>20.191508960725965</v>
      </c>
      <c r="E9" s="159">
        <v>21.018664156567954</v>
      </c>
      <c r="F9" s="159">
        <v>19.667711984481407</v>
      </c>
      <c r="G9" s="159">
        <v>5.6591623162192981</v>
      </c>
      <c r="H9" s="159">
        <v>5.8609998760527056</v>
      </c>
      <c r="I9" s="159">
        <v>15.394134714243268</v>
      </c>
      <c r="J9" s="159">
        <v>7.9993749372041405</v>
      </c>
      <c r="K9" s="159">
        <v>13.869489694779812</v>
      </c>
      <c r="L9" s="159">
        <v>11.148613500846134</v>
      </c>
      <c r="M9" s="159">
        <v>10.862746642356322</v>
      </c>
      <c r="N9" s="159">
        <v>37.222385411296422</v>
      </c>
      <c r="O9" s="159">
        <v>33.515241203400613</v>
      </c>
      <c r="P9" s="159">
        <v>5.2344740235081799</v>
      </c>
      <c r="Q9" s="159">
        <v>9.8675164034020639</v>
      </c>
      <c r="R9" s="159">
        <v>11.19026298056446</v>
      </c>
      <c r="S9" s="159">
        <v>21.402830197304993</v>
      </c>
      <c r="T9" s="159">
        <v>16.775577432461837</v>
      </c>
      <c r="U9" s="159">
        <v>9.7924556402240466</v>
      </c>
      <c r="V9" s="159">
        <v>16.450223170134556</v>
      </c>
      <c r="W9" s="159">
        <v>14.06664760477743</v>
      </c>
      <c r="X9" s="159">
        <v>15.657960567445464</v>
      </c>
      <c r="Y9" s="159">
        <v>14.473555625246629</v>
      </c>
      <c r="Z9" s="159">
        <v>9.5310702661330797</v>
      </c>
      <c r="AA9" s="159">
        <v>37.75603605601853</v>
      </c>
      <c r="AB9" s="159">
        <v>53.637857059930347</v>
      </c>
      <c r="AC9" s="159">
        <v>38.821497226988214</v>
      </c>
    </row>
    <row r="10" spans="1:29" ht="20.100000000000001" customHeight="1" x14ac:dyDescent="0.2">
      <c r="A10" s="25" t="s">
        <v>19</v>
      </c>
      <c r="B10" s="160">
        <v>87.005649717514117</v>
      </c>
      <c r="C10" s="160">
        <v>48.050847457627121</v>
      </c>
      <c r="D10" s="160">
        <v>-11.190032208848962</v>
      </c>
      <c r="E10" s="160">
        <v>5.9030744085012818</v>
      </c>
      <c r="F10" s="160">
        <v>5.301600967905749</v>
      </c>
      <c r="G10" s="160">
        <v>11.916533445860964</v>
      </c>
      <c r="H10" s="160">
        <v>8.1083070136861259</v>
      </c>
      <c r="I10" s="160">
        <v>6.1725345725805782</v>
      </c>
      <c r="J10" s="160">
        <v>3.9188114239068463</v>
      </c>
      <c r="K10" s="160">
        <v>15.576644854235342</v>
      </c>
      <c r="L10" s="160">
        <v>-2.8934733369742354</v>
      </c>
      <c r="M10" s="160">
        <v>7.5010094113788801</v>
      </c>
      <c r="N10" s="160">
        <v>-1.6314199395770395</v>
      </c>
      <c r="O10" s="160">
        <v>3.5680213699675631</v>
      </c>
      <c r="P10" s="160">
        <v>3.5818328275019811</v>
      </c>
      <c r="Q10" s="160">
        <v>9.2976622532766768</v>
      </c>
      <c r="R10" s="160">
        <v>-10.750379248031251</v>
      </c>
      <c r="S10" s="160">
        <v>-4.6791364885086528</v>
      </c>
      <c r="T10" s="160">
        <v>0.37149421139804978</v>
      </c>
      <c r="U10" s="160">
        <v>-5.985287207680571</v>
      </c>
      <c r="V10" s="160">
        <v>-10.851940193692242</v>
      </c>
      <c r="W10" s="160">
        <v>3.2475033750795896</v>
      </c>
      <c r="X10" s="160">
        <v>3.2436225261385401</v>
      </c>
      <c r="Y10" s="160">
        <v>3.4108438972611963</v>
      </c>
      <c r="Z10" s="160">
        <v>0.4606879606879607</v>
      </c>
      <c r="AA10" s="160">
        <v>-39.73839351510685</v>
      </c>
      <c r="AB10" s="160">
        <v>9.7434678112458393</v>
      </c>
      <c r="AC10" s="160">
        <v>-25.46575963560408</v>
      </c>
    </row>
    <row r="11" spans="1:29" ht="20.100000000000001" customHeight="1" x14ac:dyDescent="0.2">
      <c r="A11" s="25" t="s">
        <v>20</v>
      </c>
      <c r="B11" s="160">
        <v>255.81395348837208</v>
      </c>
      <c r="C11" s="160">
        <v>97.94135995009357</v>
      </c>
      <c r="D11" s="160">
        <v>68.919968919968909</v>
      </c>
      <c r="E11" s="160">
        <v>62.188484674878268</v>
      </c>
      <c r="F11" s="160">
        <v>7.4035297636853166</v>
      </c>
      <c r="G11" s="160">
        <v>2.5033343592900357</v>
      </c>
      <c r="H11" s="160">
        <v>30.266214043237444</v>
      </c>
      <c r="I11" s="160">
        <v>20.834665813879106</v>
      </c>
      <c r="J11" s="160">
        <v>-4.8751707862377485</v>
      </c>
      <c r="K11" s="160">
        <v>-2.244149985903575</v>
      </c>
      <c r="L11" s="160">
        <v>13.175161408849942</v>
      </c>
      <c r="M11" s="160">
        <v>6.1176129219460318</v>
      </c>
      <c r="N11" s="160">
        <v>227.45098039215685</v>
      </c>
      <c r="O11" s="160">
        <v>39.710053577056406</v>
      </c>
      <c r="P11" s="160">
        <v>35.050597976080965</v>
      </c>
      <c r="Q11" s="160">
        <v>38.908512892970698</v>
      </c>
      <c r="R11" s="160">
        <v>20.958083832335326</v>
      </c>
      <c r="S11" s="160">
        <v>13.041737563807429</v>
      </c>
      <c r="T11" s="160">
        <v>-11.925661774790829</v>
      </c>
      <c r="U11" s="160">
        <v>-14.827312425565701</v>
      </c>
      <c r="V11" s="160">
        <v>-11.170594763987719</v>
      </c>
      <c r="W11" s="160">
        <v>-18.75757051392975</v>
      </c>
      <c r="X11" s="160">
        <v>-34.534576318352585</v>
      </c>
      <c r="Y11" s="160">
        <v>-30.934694435583097</v>
      </c>
      <c r="Z11" s="160">
        <v>-100</v>
      </c>
      <c r="AA11" s="160">
        <v>-60.906835100383496</v>
      </c>
      <c r="AB11" s="160">
        <v>-70.487057220708451</v>
      </c>
      <c r="AC11" s="160">
        <v>-71.608391608391614</v>
      </c>
    </row>
    <row r="12" spans="1:29" ht="20.100000000000001" customHeight="1" thickBot="1" x14ac:dyDescent="0.25">
      <c r="A12" s="25" t="s">
        <v>14</v>
      </c>
      <c r="B12" s="160">
        <v>178.99952396596692</v>
      </c>
      <c r="C12" s="160">
        <v>286.05706374162759</v>
      </c>
      <c r="D12" s="160">
        <v>-26.738544552161578</v>
      </c>
      <c r="E12" s="160">
        <v>3.407724475593735</v>
      </c>
      <c r="F12" s="160">
        <v>-7.3649142963800349</v>
      </c>
      <c r="G12" s="160">
        <v>10.331984519833133</v>
      </c>
      <c r="H12" s="160">
        <v>29.584615390429335</v>
      </c>
      <c r="I12" s="160">
        <v>44.710851156491614</v>
      </c>
      <c r="J12" s="160">
        <v>64.690025893089</v>
      </c>
      <c r="K12" s="160">
        <v>87.532305998835938</v>
      </c>
      <c r="L12" s="160">
        <v>17.53222344138182</v>
      </c>
      <c r="M12" s="160">
        <v>9.5975302364096855</v>
      </c>
      <c r="N12" s="160">
        <v>-7.4402523280264514</v>
      </c>
      <c r="O12" s="160">
        <v>1145.3868225135363</v>
      </c>
      <c r="P12" s="160">
        <v>88.791346279666996</v>
      </c>
      <c r="Q12" s="160">
        <v>19.592130501828724</v>
      </c>
      <c r="R12" s="160">
        <v>22.685562254837066</v>
      </c>
      <c r="S12" s="160">
        <v>14.470929090691071</v>
      </c>
      <c r="T12" s="160">
        <v>13.926465085090319</v>
      </c>
      <c r="U12" s="160">
        <v>10.071166607176609</v>
      </c>
      <c r="V12" s="160">
        <v>11.948044975986438</v>
      </c>
      <c r="W12" s="160">
        <v>11.808357683219855</v>
      </c>
      <c r="X12" s="160">
        <v>13.789136934509811</v>
      </c>
      <c r="Y12" s="160">
        <v>5.6519452978391183</v>
      </c>
      <c r="Z12" s="160">
        <v>-99.442051879142213</v>
      </c>
      <c r="AA12" s="160">
        <v>-50.043026080674515</v>
      </c>
      <c r="AB12" s="160">
        <v>9.9343144683157369</v>
      </c>
      <c r="AC12" s="160">
        <v>15.218178168611718</v>
      </c>
    </row>
    <row r="13" spans="1:29" ht="20.100000000000001" customHeight="1" x14ac:dyDescent="0.2">
      <c r="A13" s="52" t="s">
        <v>13</v>
      </c>
      <c r="B13" s="175">
        <v>7.3499149195639735</v>
      </c>
      <c r="C13" s="175">
        <v>16.206352202472509</v>
      </c>
      <c r="D13" s="175">
        <v>9.2817906201008036</v>
      </c>
      <c r="E13" s="175">
        <v>12.32018640217413</v>
      </c>
      <c r="F13" s="175">
        <v>11.104681632252269</v>
      </c>
      <c r="G13" s="175">
        <v>10.135874807522937</v>
      </c>
      <c r="H13" s="175">
        <v>11.134230422564011</v>
      </c>
      <c r="I13" s="175">
        <v>9.8341526416881919</v>
      </c>
      <c r="J13" s="175">
        <v>9.112819882966674</v>
      </c>
      <c r="K13" s="175">
        <v>10.603252703160454</v>
      </c>
      <c r="L13" s="175">
        <v>9.253592179905084</v>
      </c>
      <c r="M13" s="175">
        <v>9.9150556135568308</v>
      </c>
      <c r="N13" s="176">
        <v>17.546460064385244</v>
      </c>
      <c r="O13" s="176">
        <v>5.7634432204050663</v>
      </c>
      <c r="P13" s="176">
        <v>8.4919907785525091</v>
      </c>
      <c r="Q13" s="176">
        <v>5.7092874037240788</v>
      </c>
      <c r="R13" s="176">
        <v>5.4048942422563524</v>
      </c>
      <c r="S13" s="176">
        <v>5.970273046658221</v>
      </c>
      <c r="T13" s="176">
        <v>5.7294218558653576</v>
      </c>
      <c r="U13" s="176">
        <v>5.4371856226552948</v>
      </c>
      <c r="V13" s="176">
        <v>6.3510698682568076</v>
      </c>
      <c r="W13" s="176">
        <v>5.7022573722149579</v>
      </c>
      <c r="X13" s="176">
        <v>5.7607912361193705</v>
      </c>
      <c r="Y13" s="176">
        <v>6.1399636338831209</v>
      </c>
      <c r="Z13" s="176">
        <v>-7.5577074727310229</v>
      </c>
      <c r="AA13" s="176">
        <v>-1.6102997805320807E-2</v>
      </c>
      <c r="AB13" s="176">
        <v>2.6190269037160228</v>
      </c>
      <c r="AC13" s="176">
        <v>3.9087567455920982</v>
      </c>
    </row>
    <row r="14" spans="1:29" ht="20.100000000000001" customHeight="1" outlineLevel="1" x14ac:dyDescent="0.2">
      <c r="A14" s="54" t="s">
        <v>57</v>
      </c>
      <c r="B14" s="177"/>
      <c r="C14" s="177"/>
      <c r="D14" s="177"/>
      <c r="E14" s="177"/>
      <c r="F14" s="177"/>
      <c r="G14" s="177"/>
      <c r="H14" s="177"/>
      <c r="I14" s="177"/>
      <c r="J14" s="177"/>
      <c r="K14" s="177"/>
      <c r="L14" s="177"/>
      <c r="M14" s="177"/>
      <c r="N14" s="178" t="s">
        <v>38</v>
      </c>
      <c r="O14" s="178" t="s">
        <v>38</v>
      </c>
      <c r="P14" s="178" t="s">
        <v>38</v>
      </c>
      <c r="Q14" s="178" t="s">
        <v>38</v>
      </c>
      <c r="R14" s="178" t="s">
        <v>38</v>
      </c>
      <c r="S14" s="178" t="s">
        <v>38</v>
      </c>
      <c r="T14" s="178" t="s">
        <v>38</v>
      </c>
      <c r="U14" s="178" t="s">
        <v>38</v>
      </c>
      <c r="V14" s="178" t="s">
        <v>38</v>
      </c>
      <c r="W14" s="178" t="s">
        <v>38</v>
      </c>
      <c r="X14" s="178" t="s">
        <v>38</v>
      </c>
      <c r="Y14" s="178" t="s">
        <v>38</v>
      </c>
      <c r="Z14" s="178" t="s">
        <v>38</v>
      </c>
      <c r="AA14" s="178" t="s">
        <v>38</v>
      </c>
      <c r="AB14" s="178" t="s">
        <v>38</v>
      </c>
      <c r="AC14" s="178" t="s">
        <v>38</v>
      </c>
    </row>
    <row r="15" spans="1:29" ht="20.100000000000001" customHeight="1" outlineLevel="1" x14ac:dyDescent="0.2">
      <c r="A15" s="25" t="s">
        <v>58</v>
      </c>
      <c r="B15" s="167"/>
      <c r="C15" s="167"/>
      <c r="D15" s="167"/>
      <c r="E15" s="167"/>
      <c r="F15" s="167"/>
      <c r="G15" s="167"/>
      <c r="H15" s="167"/>
      <c r="I15" s="167"/>
      <c r="J15" s="167"/>
      <c r="K15" s="167"/>
      <c r="L15" s="167"/>
      <c r="M15" s="167"/>
      <c r="N15" s="179" t="s">
        <v>38</v>
      </c>
      <c r="O15" s="179" t="s">
        <v>38</v>
      </c>
      <c r="P15" s="179" t="s">
        <v>38</v>
      </c>
      <c r="Q15" s="179" t="s">
        <v>38</v>
      </c>
      <c r="R15" s="179" t="s">
        <v>38</v>
      </c>
      <c r="S15" s="179" t="s">
        <v>38</v>
      </c>
      <c r="T15" s="179" t="s">
        <v>38</v>
      </c>
      <c r="U15" s="179" t="s">
        <v>38</v>
      </c>
      <c r="V15" s="179" t="s">
        <v>38</v>
      </c>
      <c r="W15" s="179" t="s">
        <v>38</v>
      </c>
      <c r="X15" s="179" t="s">
        <v>38</v>
      </c>
      <c r="Y15" s="179" t="s">
        <v>38</v>
      </c>
      <c r="Z15" s="179" t="s">
        <v>38</v>
      </c>
      <c r="AA15" s="179" t="s">
        <v>38</v>
      </c>
      <c r="AB15" s="179" t="s">
        <v>38</v>
      </c>
      <c r="AC15" s="179" t="s">
        <v>38</v>
      </c>
    </row>
    <row r="16" spans="1:29" ht="20.100000000000001" customHeight="1" outlineLevel="1" x14ac:dyDescent="0.2">
      <c r="A16" s="25" t="s">
        <v>59</v>
      </c>
      <c r="B16" s="167"/>
      <c r="C16" s="167"/>
      <c r="D16" s="167"/>
      <c r="E16" s="167"/>
      <c r="F16" s="167"/>
      <c r="G16" s="167"/>
      <c r="H16" s="167"/>
      <c r="I16" s="167"/>
      <c r="J16" s="167"/>
      <c r="K16" s="167"/>
      <c r="L16" s="167"/>
      <c r="M16" s="167"/>
      <c r="N16" s="179" t="s">
        <v>38</v>
      </c>
      <c r="O16" s="179" t="s">
        <v>38</v>
      </c>
      <c r="P16" s="179" t="s">
        <v>38</v>
      </c>
      <c r="Q16" s="179" t="s">
        <v>38</v>
      </c>
      <c r="R16" s="179" t="s">
        <v>38</v>
      </c>
      <c r="S16" s="179" t="s">
        <v>38</v>
      </c>
      <c r="T16" s="179" t="s">
        <v>38</v>
      </c>
      <c r="U16" s="179" t="s">
        <v>38</v>
      </c>
      <c r="V16" s="179" t="s">
        <v>38</v>
      </c>
      <c r="W16" s="179" t="s">
        <v>38</v>
      </c>
      <c r="X16" s="179" t="s">
        <v>38</v>
      </c>
      <c r="Y16" s="179" t="s">
        <v>38</v>
      </c>
      <c r="Z16" s="179" t="s">
        <v>38</v>
      </c>
      <c r="AA16" s="179" t="s">
        <v>38</v>
      </c>
      <c r="AB16" s="179" t="s">
        <v>38</v>
      </c>
      <c r="AC16" s="179" t="s">
        <v>38</v>
      </c>
    </row>
    <row r="17" spans="1:29" ht="20.100000000000001" customHeight="1" outlineLevel="1" x14ac:dyDescent="0.2">
      <c r="A17" s="25" t="s">
        <v>64</v>
      </c>
      <c r="B17" s="180"/>
      <c r="C17" s="180"/>
      <c r="D17" s="180"/>
      <c r="E17" s="180"/>
      <c r="F17" s="180"/>
      <c r="G17" s="180"/>
      <c r="H17" s="180"/>
      <c r="I17" s="180"/>
      <c r="J17" s="180"/>
      <c r="K17" s="180"/>
      <c r="L17" s="180"/>
      <c r="M17" s="180"/>
      <c r="N17" s="180">
        <v>17.546460064385244</v>
      </c>
      <c r="O17" s="180">
        <v>5.7634432204050663</v>
      </c>
      <c r="P17" s="180">
        <v>8.4919907785525091</v>
      </c>
      <c r="Q17" s="180">
        <v>5.7092874037240788</v>
      </c>
      <c r="R17" s="180">
        <v>5.4048942422563524</v>
      </c>
      <c r="S17" s="180">
        <v>5.970273046658221</v>
      </c>
      <c r="T17" s="180">
        <v>5.7294218558653576</v>
      </c>
      <c r="U17" s="180">
        <v>5.4371856226552948</v>
      </c>
      <c r="V17" s="180">
        <v>6.3510698682568076</v>
      </c>
      <c r="W17" s="180">
        <v>5.7022573722149579</v>
      </c>
      <c r="X17" s="180">
        <v>5.7607912361193705</v>
      </c>
      <c r="Y17" s="180">
        <v>6.1399636338831209</v>
      </c>
      <c r="Z17" s="180">
        <v>-7.5577074727310229</v>
      </c>
      <c r="AA17" s="180">
        <v>-1.6102997805320807E-2</v>
      </c>
      <c r="AB17" s="180">
        <v>2.6190269037160228</v>
      </c>
      <c r="AC17" s="180">
        <v>3.9087567455920982</v>
      </c>
    </row>
    <row r="18" spans="1:29" s="45" customFormat="1" ht="20.100000000000001" customHeight="1" x14ac:dyDescent="0.25">
      <c r="A18" s="51" t="s">
        <v>138</v>
      </c>
      <c r="B18" s="181">
        <v>6.6955947660538415</v>
      </c>
      <c r="C18" s="181">
        <v>17.792069089672161</v>
      </c>
      <c r="D18" s="181">
        <v>17.719664824556968</v>
      </c>
      <c r="E18" s="181">
        <v>10.300988585516196</v>
      </c>
      <c r="F18" s="181">
        <v>11.993268057392202</v>
      </c>
      <c r="G18" s="181">
        <v>14.56779805001325</v>
      </c>
      <c r="H18" s="181">
        <v>13.453337724538292</v>
      </c>
      <c r="I18" s="181">
        <v>11.367644487683526</v>
      </c>
      <c r="J18" s="181">
        <v>10.902114546114831</v>
      </c>
      <c r="K18" s="181">
        <v>13.117331630349662</v>
      </c>
      <c r="L18" s="181">
        <v>9.1551344997011483</v>
      </c>
      <c r="M18" s="181">
        <v>10.509074893449471</v>
      </c>
      <c r="N18" s="182">
        <v>27.170922067656285</v>
      </c>
      <c r="O18" s="182">
        <v>1.6293736442087043</v>
      </c>
      <c r="P18" s="182">
        <v>-1.7348523532835978E-2</v>
      </c>
      <c r="Q18" s="182">
        <v>-0.72094990334129516</v>
      </c>
      <c r="R18" s="182">
        <v>-1.3906927553142185</v>
      </c>
      <c r="S18" s="182">
        <v>1.0657513167132584</v>
      </c>
      <c r="T18" s="182">
        <v>0.51061530131978816</v>
      </c>
      <c r="U18" s="182">
        <v>-0.59349819762315592</v>
      </c>
      <c r="V18" s="182">
        <v>1.8450134891901935</v>
      </c>
      <c r="W18" s="169">
        <v>1.0881043335764362</v>
      </c>
      <c r="X18" s="169">
        <v>1.3806624517240511</v>
      </c>
      <c r="Y18" s="169">
        <v>1.1247758752732462</v>
      </c>
      <c r="Z18" s="169">
        <v>-42.905688676359937</v>
      </c>
      <c r="AA18" s="169">
        <v>-7.9188470922199254</v>
      </c>
      <c r="AB18" s="169">
        <v>-3.1434709473026956</v>
      </c>
      <c r="AC18" s="169">
        <v>0.66079816105014544</v>
      </c>
    </row>
    <row r="19" spans="1:29" ht="20.100000000000001" customHeight="1" outlineLevel="1" x14ac:dyDescent="0.2">
      <c r="A19" s="25" t="s">
        <v>57</v>
      </c>
      <c r="B19" s="167"/>
      <c r="C19" s="167"/>
      <c r="D19" s="167"/>
      <c r="E19" s="167"/>
      <c r="F19" s="167"/>
      <c r="G19" s="167"/>
      <c r="H19" s="167"/>
      <c r="I19" s="167"/>
      <c r="J19" s="167"/>
      <c r="K19" s="167"/>
      <c r="L19" s="167"/>
      <c r="M19" s="167"/>
      <c r="N19" s="179" t="s">
        <v>38</v>
      </c>
      <c r="O19" s="179" t="s">
        <v>38</v>
      </c>
      <c r="P19" s="179" t="s">
        <v>38</v>
      </c>
      <c r="Q19" s="179" t="s">
        <v>38</v>
      </c>
      <c r="R19" s="179" t="s">
        <v>38</v>
      </c>
      <c r="S19" s="179" t="s">
        <v>38</v>
      </c>
      <c r="T19" s="179" t="s">
        <v>38</v>
      </c>
      <c r="U19" s="179" t="s">
        <v>38</v>
      </c>
      <c r="V19" s="179" t="s">
        <v>38</v>
      </c>
      <c r="W19" s="179" t="s">
        <v>38</v>
      </c>
      <c r="X19" s="179" t="s">
        <v>38</v>
      </c>
      <c r="Y19" s="179" t="s">
        <v>38</v>
      </c>
      <c r="Z19" s="179" t="s">
        <v>38</v>
      </c>
      <c r="AA19" s="179" t="s">
        <v>38</v>
      </c>
      <c r="AB19" s="179" t="s">
        <v>38</v>
      </c>
      <c r="AC19" s="179" t="s">
        <v>38</v>
      </c>
    </row>
    <row r="20" spans="1:29" ht="20.100000000000001" customHeight="1" outlineLevel="1" x14ac:dyDescent="0.2">
      <c r="A20" s="25" t="s">
        <v>58</v>
      </c>
      <c r="B20" s="167"/>
      <c r="C20" s="167"/>
      <c r="D20" s="167"/>
      <c r="E20" s="167"/>
      <c r="F20" s="167"/>
      <c r="G20" s="167"/>
      <c r="H20" s="167"/>
      <c r="I20" s="167"/>
      <c r="J20" s="167"/>
      <c r="K20" s="167"/>
      <c r="L20" s="167"/>
      <c r="M20" s="167"/>
      <c r="N20" s="179" t="s">
        <v>38</v>
      </c>
      <c r="O20" s="179" t="s">
        <v>38</v>
      </c>
      <c r="P20" s="179" t="s">
        <v>38</v>
      </c>
      <c r="Q20" s="179" t="s">
        <v>38</v>
      </c>
      <c r="R20" s="179" t="s">
        <v>38</v>
      </c>
      <c r="S20" s="179" t="s">
        <v>38</v>
      </c>
      <c r="T20" s="179" t="s">
        <v>38</v>
      </c>
      <c r="U20" s="179" t="s">
        <v>38</v>
      </c>
      <c r="V20" s="179" t="s">
        <v>38</v>
      </c>
      <c r="W20" s="179" t="s">
        <v>38</v>
      </c>
      <c r="X20" s="179" t="s">
        <v>38</v>
      </c>
      <c r="Y20" s="179" t="s">
        <v>38</v>
      </c>
      <c r="Z20" s="179" t="s">
        <v>38</v>
      </c>
      <c r="AA20" s="179" t="s">
        <v>38</v>
      </c>
      <c r="AB20" s="179" t="s">
        <v>38</v>
      </c>
      <c r="AC20" s="179" t="s">
        <v>38</v>
      </c>
    </row>
    <row r="21" spans="1:29" ht="20.100000000000001" customHeight="1" outlineLevel="1" x14ac:dyDescent="0.2">
      <c r="A21" s="25" t="s">
        <v>59</v>
      </c>
      <c r="B21" s="167"/>
      <c r="C21" s="167"/>
      <c r="D21" s="167"/>
      <c r="E21" s="167"/>
      <c r="F21" s="167"/>
      <c r="G21" s="167"/>
      <c r="H21" s="167"/>
      <c r="I21" s="167"/>
      <c r="J21" s="167"/>
      <c r="K21" s="167"/>
      <c r="L21" s="167"/>
      <c r="M21" s="167"/>
      <c r="N21" s="179" t="s">
        <v>38</v>
      </c>
      <c r="O21" s="179" t="s">
        <v>38</v>
      </c>
      <c r="P21" s="179" t="s">
        <v>38</v>
      </c>
      <c r="Q21" s="179" t="s">
        <v>38</v>
      </c>
      <c r="R21" s="179" t="s">
        <v>38</v>
      </c>
      <c r="S21" s="179" t="s">
        <v>38</v>
      </c>
      <c r="T21" s="179" t="s">
        <v>38</v>
      </c>
      <c r="U21" s="179" t="s">
        <v>38</v>
      </c>
      <c r="V21" s="179" t="s">
        <v>38</v>
      </c>
      <c r="W21" s="179" t="s">
        <v>38</v>
      </c>
      <c r="X21" s="179" t="s">
        <v>38</v>
      </c>
      <c r="Y21" s="179" t="s">
        <v>38</v>
      </c>
      <c r="Z21" s="179" t="s">
        <v>38</v>
      </c>
      <c r="AA21" s="179" t="s">
        <v>38</v>
      </c>
      <c r="AB21" s="179" t="s">
        <v>38</v>
      </c>
      <c r="AC21" s="179" t="s">
        <v>38</v>
      </c>
    </row>
    <row r="22" spans="1:29" ht="20.100000000000001" customHeight="1" outlineLevel="1" x14ac:dyDescent="0.2">
      <c r="A22" s="25" t="s">
        <v>64</v>
      </c>
      <c r="B22" s="179"/>
      <c r="C22" s="179"/>
      <c r="D22" s="179"/>
      <c r="E22" s="179"/>
      <c r="F22" s="179"/>
      <c r="G22" s="179"/>
      <c r="H22" s="179"/>
      <c r="I22" s="179"/>
      <c r="J22" s="179"/>
      <c r="K22" s="179"/>
      <c r="L22" s="179"/>
      <c r="M22" s="179"/>
      <c r="N22" s="179">
        <v>27.170922067656285</v>
      </c>
      <c r="O22" s="179">
        <v>1.6293736442087043</v>
      </c>
      <c r="P22" s="179">
        <v>-1.7348523532835978E-2</v>
      </c>
      <c r="Q22" s="179">
        <v>-0.72094990334129516</v>
      </c>
      <c r="R22" s="179">
        <v>-1.3906927553142185</v>
      </c>
      <c r="S22" s="179">
        <v>1.0657513167132584</v>
      </c>
      <c r="T22" s="179">
        <v>0.51061530131978816</v>
      </c>
      <c r="U22" s="179">
        <v>-0.59349819762315592</v>
      </c>
      <c r="V22" s="179">
        <v>1.8450134891901935</v>
      </c>
      <c r="W22" s="179">
        <v>1.0881043335764362</v>
      </c>
      <c r="X22" s="179">
        <v>1.3806624517240511</v>
      </c>
      <c r="Y22" s="179">
        <v>1.1247758752732462</v>
      </c>
      <c r="Z22" s="179">
        <v>-42.905688676359937</v>
      </c>
      <c r="AA22" s="179">
        <v>-7.9188470922199254</v>
      </c>
      <c r="AB22" s="179">
        <v>-3.1434709473026956</v>
      </c>
      <c r="AC22" s="179">
        <v>0.66079816105014544</v>
      </c>
    </row>
    <row r="23" spans="1:29" s="45" customFormat="1" ht="20.100000000000001" customHeight="1" x14ac:dyDescent="0.25">
      <c r="A23" s="55" t="s">
        <v>5</v>
      </c>
      <c r="B23" s="183">
        <v>-11.589105685469558</v>
      </c>
      <c r="C23" s="183">
        <v>16.207849673125882</v>
      </c>
      <c r="D23" s="183">
        <v>5.0276855772357987</v>
      </c>
      <c r="E23" s="183">
        <v>8.4637963203572006</v>
      </c>
      <c r="F23" s="183">
        <v>12.510174131620335</v>
      </c>
      <c r="G23" s="183">
        <v>11.277568143809829</v>
      </c>
      <c r="H23" s="183">
        <v>11.957526219703773</v>
      </c>
      <c r="I23" s="183">
        <v>10.092383141103554</v>
      </c>
      <c r="J23" s="183">
        <v>9.2044491687776517</v>
      </c>
      <c r="K23" s="183">
        <v>9.5917927731304093</v>
      </c>
      <c r="L23" s="183">
        <v>7.5294118544867237</v>
      </c>
      <c r="M23" s="183">
        <v>5.8974603418444902</v>
      </c>
      <c r="N23" s="184">
        <v>68.583497881012036</v>
      </c>
      <c r="O23" s="184">
        <v>19.93578667079645</v>
      </c>
      <c r="P23" s="184">
        <v>23.554349983561234</v>
      </c>
      <c r="Q23" s="184">
        <v>16.791730686358786</v>
      </c>
      <c r="R23" s="184">
        <v>11.661930819235458</v>
      </c>
      <c r="S23" s="184">
        <v>11.46115364697244</v>
      </c>
      <c r="T23" s="184">
        <v>10.440167349973285</v>
      </c>
      <c r="U23" s="184">
        <v>10.18834199671511</v>
      </c>
      <c r="V23" s="184">
        <v>10.225872427489536</v>
      </c>
      <c r="W23" s="184">
        <v>9.4680105822807779</v>
      </c>
      <c r="X23" s="184">
        <v>9.8564077300828821</v>
      </c>
      <c r="Y23" s="184">
        <v>12.384686973889227</v>
      </c>
      <c r="Z23" s="184">
        <v>-21.898591579857193</v>
      </c>
      <c r="AA23" s="184">
        <v>-14.442260665260958</v>
      </c>
      <c r="AB23" s="184">
        <v>-7.7852449650602038</v>
      </c>
      <c r="AC23" s="184">
        <v>-4.3288843222919988</v>
      </c>
    </row>
    <row r="24" spans="1:29" ht="20.100000000000001" customHeight="1" outlineLevel="1" x14ac:dyDescent="0.2">
      <c r="A24" s="25" t="s">
        <v>57</v>
      </c>
      <c r="B24" s="167"/>
      <c r="C24" s="167"/>
      <c r="D24" s="167"/>
      <c r="E24" s="167"/>
      <c r="F24" s="167"/>
      <c r="G24" s="167"/>
      <c r="H24" s="167"/>
      <c r="I24" s="167"/>
      <c r="J24" s="167"/>
      <c r="K24" s="167"/>
      <c r="L24" s="167"/>
      <c r="M24" s="167"/>
      <c r="N24" s="179" t="s">
        <v>38</v>
      </c>
      <c r="O24" s="179" t="s">
        <v>38</v>
      </c>
      <c r="P24" s="179" t="s">
        <v>38</v>
      </c>
      <c r="Q24" s="179" t="s">
        <v>38</v>
      </c>
      <c r="R24" s="179" t="s">
        <v>38</v>
      </c>
      <c r="S24" s="179" t="s">
        <v>38</v>
      </c>
      <c r="T24" s="179" t="s">
        <v>38</v>
      </c>
      <c r="U24" s="179" t="s">
        <v>38</v>
      </c>
      <c r="V24" s="179" t="s">
        <v>38</v>
      </c>
      <c r="W24" s="179" t="s">
        <v>38</v>
      </c>
      <c r="X24" s="179" t="s">
        <v>38</v>
      </c>
      <c r="Y24" s="179" t="s">
        <v>38</v>
      </c>
      <c r="Z24" s="179" t="s">
        <v>38</v>
      </c>
      <c r="AA24" s="179" t="s">
        <v>38</v>
      </c>
      <c r="AB24" s="179" t="s">
        <v>38</v>
      </c>
      <c r="AC24" s="179" t="s">
        <v>38</v>
      </c>
    </row>
    <row r="25" spans="1:29" ht="20.100000000000001" customHeight="1" outlineLevel="1" x14ac:dyDescent="0.2">
      <c r="A25" s="25" t="s">
        <v>58</v>
      </c>
      <c r="B25" s="167"/>
      <c r="C25" s="167"/>
      <c r="D25" s="167"/>
      <c r="E25" s="167"/>
      <c r="F25" s="167"/>
      <c r="G25" s="167"/>
      <c r="H25" s="167"/>
      <c r="I25" s="167"/>
      <c r="J25" s="167"/>
      <c r="K25" s="167"/>
      <c r="L25" s="167"/>
      <c r="M25" s="167"/>
      <c r="N25" s="179" t="s">
        <v>38</v>
      </c>
      <c r="O25" s="179" t="s">
        <v>38</v>
      </c>
      <c r="P25" s="179" t="s">
        <v>38</v>
      </c>
      <c r="Q25" s="179" t="s">
        <v>38</v>
      </c>
      <c r="R25" s="179" t="s">
        <v>38</v>
      </c>
      <c r="S25" s="179" t="s">
        <v>38</v>
      </c>
      <c r="T25" s="179" t="s">
        <v>38</v>
      </c>
      <c r="U25" s="179" t="s">
        <v>38</v>
      </c>
      <c r="V25" s="179" t="s">
        <v>38</v>
      </c>
      <c r="W25" s="179" t="s">
        <v>38</v>
      </c>
      <c r="X25" s="179" t="s">
        <v>38</v>
      </c>
      <c r="Y25" s="179" t="s">
        <v>38</v>
      </c>
      <c r="Z25" s="179" t="s">
        <v>38</v>
      </c>
      <c r="AA25" s="179" t="s">
        <v>38</v>
      </c>
      <c r="AB25" s="179" t="s">
        <v>38</v>
      </c>
      <c r="AC25" s="179" t="s">
        <v>38</v>
      </c>
    </row>
    <row r="26" spans="1:29" ht="20.100000000000001" customHeight="1" outlineLevel="1" x14ac:dyDescent="0.2">
      <c r="A26" s="25" t="s">
        <v>59</v>
      </c>
      <c r="B26" s="167"/>
      <c r="C26" s="167"/>
      <c r="D26" s="167"/>
      <c r="E26" s="167"/>
      <c r="F26" s="167"/>
      <c r="G26" s="167"/>
      <c r="H26" s="167"/>
      <c r="I26" s="167"/>
      <c r="J26" s="167"/>
      <c r="K26" s="167"/>
      <c r="L26" s="167"/>
      <c r="M26" s="167"/>
      <c r="N26" s="179" t="s">
        <v>38</v>
      </c>
      <c r="O26" s="179" t="s">
        <v>38</v>
      </c>
      <c r="P26" s="179" t="s">
        <v>38</v>
      </c>
      <c r="Q26" s="179" t="s">
        <v>38</v>
      </c>
      <c r="R26" s="179" t="s">
        <v>38</v>
      </c>
      <c r="S26" s="179" t="s">
        <v>38</v>
      </c>
      <c r="T26" s="179" t="s">
        <v>38</v>
      </c>
      <c r="U26" s="179" t="s">
        <v>38</v>
      </c>
      <c r="V26" s="179" t="s">
        <v>38</v>
      </c>
      <c r="W26" s="179" t="s">
        <v>38</v>
      </c>
      <c r="X26" s="179" t="s">
        <v>38</v>
      </c>
      <c r="Y26" s="179" t="s">
        <v>38</v>
      </c>
      <c r="Z26" s="179" t="s">
        <v>38</v>
      </c>
      <c r="AA26" s="179" t="s">
        <v>38</v>
      </c>
      <c r="AB26" s="179" t="s">
        <v>38</v>
      </c>
      <c r="AC26" s="179" t="s">
        <v>38</v>
      </c>
    </row>
    <row r="27" spans="1:29" ht="20.100000000000001" customHeight="1" outlineLevel="1" x14ac:dyDescent="0.2">
      <c r="A27" s="25" t="s">
        <v>64</v>
      </c>
      <c r="B27" s="179"/>
      <c r="C27" s="179"/>
      <c r="D27" s="179"/>
      <c r="E27" s="179"/>
      <c r="F27" s="179"/>
      <c r="G27" s="179"/>
      <c r="H27" s="179"/>
      <c r="I27" s="179"/>
      <c r="J27" s="179"/>
      <c r="K27" s="179"/>
      <c r="L27" s="179"/>
      <c r="M27" s="179"/>
      <c r="N27" s="179">
        <v>68.583497881012036</v>
      </c>
      <c r="O27" s="179">
        <v>19.93578667079645</v>
      </c>
      <c r="P27" s="179">
        <v>23.554349983561234</v>
      </c>
      <c r="Q27" s="179">
        <v>16.791730686358786</v>
      </c>
      <c r="R27" s="179">
        <v>11.661930819235458</v>
      </c>
      <c r="S27" s="179">
        <v>11.46115364697244</v>
      </c>
      <c r="T27" s="179">
        <v>10.440167349973285</v>
      </c>
      <c r="U27" s="179">
        <v>10.18834199671511</v>
      </c>
      <c r="V27" s="179">
        <v>10.225872427489536</v>
      </c>
      <c r="W27" s="179">
        <v>9.4680105822807779</v>
      </c>
      <c r="X27" s="179">
        <v>9.8564077300828821</v>
      </c>
      <c r="Y27" s="179">
        <v>12.384686973889227</v>
      </c>
      <c r="Z27" s="179">
        <v>-21.898591579857193</v>
      </c>
      <c r="AA27" s="179">
        <v>-14.442260665260958</v>
      </c>
      <c r="AB27" s="179">
        <v>-7.7852449650602038</v>
      </c>
      <c r="AC27" s="179">
        <v>-4.3288843222919988</v>
      </c>
    </row>
    <row r="28" spans="1:29" s="45" customFormat="1" ht="20.100000000000001" customHeight="1" x14ac:dyDescent="0.25">
      <c r="A28" s="55" t="s">
        <v>0</v>
      </c>
      <c r="B28" s="183">
        <v>32.811609399688798</v>
      </c>
      <c r="C28" s="183">
        <v>36.423838793138842</v>
      </c>
      <c r="D28" s="183">
        <v>18.795694640565767</v>
      </c>
      <c r="E28" s="183">
        <v>23.380234882507789</v>
      </c>
      <c r="F28" s="183">
        <v>20.575509565761372</v>
      </c>
      <c r="G28" s="183">
        <v>16.961742219763817</v>
      </c>
      <c r="H28" s="183">
        <v>16.191855622884923</v>
      </c>
      <c r="I28" s="183">
        <v>13.831570737503471</v>
      </c>
      <c r="J28" s="183">
        <v>13.207913538670969</v>
      </c>
      <c r="K28" s="183">
        <v>9.8525037552051646</v>
      </c>
      <c r="L28" s="183">
        <v>9.22971303596049</v>
      </c>
      <c r="M28" s="183">
        <v>11.714288781291186</v>
      </c>
      <c r="N28" s="184">
        <v>-23.112146102845649</v>
      </c>
      <c r="O28" s="184">
        <v>-1.0754217623079394</v>
      </c>
      <c r="P28" s="184">
        <v>6.7553868528271437</v>
      </c>
      <c r="Q28" s="184">
        <v>3.4132416116373832</v>
      </c>
      <c r="R28" s="184">
        <v>4.7812681694172259</v>
      </c>
      <c r="S28" s="184">
        <v>6.8668013639641625</v>
      </c>
      <c r="T28" s="184">
        <v>8.6291469972594612</v>
      </c>
      <c r="U28" s="184">
        <v>9.9234302593275281</v>
      </c>
      <c r="V28" s="184">
        <v>9.4706815300401441</v>
      </c>
      <c r="W28" s="184">
        <v>10.33556611231425</v>
      </c>
      <c r="X28" s="184">
        <v>11.907965001994828</v>
      </c>
      <c r="Y28" s="184">
        <v>8.0901788032153696</v>
      </c>
      <c r="Z28" s="184">
        <v>39.364404717231437</v>
      </c>
      <c r="AA28" s="184">
        <v>2.4330897775284877</v>
      </c>
      <c r="AB28" s="184">
        <v>2.1526044177232491</v>
      </c>
      <c r="AC28" s="184">
        <v>3.2303429619885335</v>
      </c>
    </row>
    <row r="29" spans="1:29" ht="20.100000000000001" customHeight="1" outlineLevel="1" x14ac:dyDescent="0.2">
      <c r="A29" s="25" t="s">
        <v>57</v>
      </c>
      <c r="B29" s="167"/>
      <c r="C29" s="167"/>
      <c r="D29" s="167"/>
      <c r="E29" s="167"/>
      <c r="F29" s="167"/>
      <c r="G29" s="167"/>
      <c r="H29" s="167"/>
      <c r="I29" s="167"/>
      <c r="J29" s="167"/>
      <c r="K29" s="167"/>
      <c r="L29" s="167"/>
      <c r="M29" s="167"/>
      <c r="N29" s="179" t="s">
        <v>38</v>
      </c>
      <c r="O29" s="179" t="s">
        <v>38</v>
      </c>
      <c r="P29" s="179" t="s">
        <v>38</v>
      </c>
      <c r="Q29" s="179" t="s">
        <v>38</v>
      </c>
      <c r="R29" s="179" t="s">
        <v>38</v>
      </c>
      <c r="S29" s="179" t="s">
        <v>38</v>
      </c>
      <c r="T29" s="179" t="s">
        <v>38</v>
      </c>
      <c r="U29" s="179" t="s">
        <v>38</v>
      </c>
      <c r="V29" s="179" t="s">
        <v>38</v>
      </c>
      <c r="W29" s="179" t="s">
        <v>38</v>
      </c>
      <c r="X29" s="179" t="s">
        <v>38</v>
      </c>
      <c r="Y29" s="179" t="s">
        <v>38</v>
      </c>
      <c r="Z29" s="179" t="s">
        <v>38</v>
      </c>
      <c r="AA29" s="179" t="s">
        <v>38</v>
      </c>
      <c r="AB29" s="179" t="s">
        <v>38</v>
      </c>
      <c r="AC29" s="179" t="s">
        <v>38</v>
      </c>
    </row>
    <row r="30" spans="1:29" ht="20.100000000000001" customHeight="1" outlineLevel="1" x14ac:dyDescent="0.2">
      <c r="A30" s="25" t="s">
        <v>58</v>
      </c>
      <c r="B30" s="167"/>
      <c r="C30" s="167"/>
      <c r="D30" s="167"/>
      <c r="E30" s="167"/>
      <c r="F30" s="167"/>
      <c r="G30" s="167"/>
      <c r="H30" s="167"/>
      <c r="I30" s="167"/>
      <c r="J30" s="167"/>
      <c r="K30" s="167"/>
      <c r="L30" s="167"/>
      <c r="M30" s="167"/>
      <c r="N30" s="179" t="s">
        <v>38</v>
      </c>
      <c r="O30" s="179" t="s">
        <v>38</v>
      </c>
      <c r="P30" s="179" t="s">
        <v>38</v>
      </c>
      <c r="Q30" s="179" t="s">
        <v>38</v>
      </c>
      <c r="R30" s="179" t="s">
        <v>38</v>
      </c>
      <c r="S30" s="179" t="s">
        <v>38</v>
      </c>
      <c r="T30" s="179" t="s">
        <v>38</v>
      </c>
      <c r="U30" s="179" t="s">
        <v>38</v>
      </c>
      <c r="V30" s="179" t="s">
        <v>38</v>
      </c>
      <c r="W30" s="179" t="s">
        <v>38</v>
      </c>
      <c r="X30" s="179" t="s">
        <v>38</v>
      </c>
      <c r="Y30" s="179" t="s">
        <v>38</v>
      </c>
      <c r="Z30" s="179" t="s">
        <v>38</v>
      </c>
      <c r="AA30" s="179" t="s">
        <v>38</v>
      </c>
      <c r="AB30" s="179" t="s">
        <v>38</v>
      </c>
      <c r="AC30" s="179" t="s">
        <v>38</v>
      </c>
    </row>
    <row r="31" spans="1:29" ht="20.100000000000001" customHeight="1" outlineLevel="1" x14ac:dyDescent="0.2">
      <c r="A31" s="25" t="s">
        <v>59</v>
      </c>
      <c r="B31" s="167"/>
      <c r="C31" s="167"/>
      <c r="D31" s="167"/>
      <c r="E31" s="167"/>
      <c r="F31" s="167"/>
      <c r="G31" s="167"/>
      <c r="H31" s="167"/>
      <c r="I31" s="167"/>
      <c r="J31" s="167"/>
      <c r="K31" s="167"/>
      <c r="L31" s="167"/>
      <c r="M31" s="167"/>
      <c r="N31" s="179" t="s">
        <v>38</v>
      </c>
      <c r="O31" s="179" t="s">
        <v>38</v>
      </c>
      <c r="P31" s="179" t="s">
        <v>38</v>
      </c>
      <c r="Q31" s="179" t="s">
        <v>38</v>
      </c>
      <c r="R31" s="179" t="s">
        <v>38</v>
      </c>
      <c r="S31" s="179" t="s">
        <v>38</v>
      </c>
      <c r="T31" s="179" t="s">
        <v>38</v>
      </c>
      <c r="U31" s="179" t="s">
        <v>38</v>
      </c>
      <c r="V31" s="179" t="s">
        <v>38</v>
      </c>
      <c r="W31" s="179" t="s">
        <v>38</v>
      </c>
      <c r="X31" s="179" t="s">
        <v>38</v>
      </c>
      <c r="Y31" s="179" t="s">
        <v>38</v>
      </c>
      <c r="Z31" s="179" t="s">
        <v>38</v>
      </c>
      <c r="AA31" s="179" t="s">
        <v>38</v>
      </c>
      <c r="AB31" s="179" t="s">
        <v>38</v>
      </c>
      <c r="AC31" s="179" t="s">
        <v>38</v>
      </c>
    </row>
    <row r="32" spans="1:29" ht="20.100000000000001" customHeight="1" outlineLevel="1" x14ac:dyDescent="0.2">
      <c r="A32" s="25" t="s">
        <v>64</v>
      </c>
      <c r="B32" s="179"/>
      <c r="C32" s="179"/>
      <c r="D32" s="179"/>
      <c r="E32" s="179"/>
      <c r="F32" s="179"/>
      <c r="G32" s="179"/>
      <c r="H32" s="179"/>
      <c r="I32" s="179"/>
      <c r="J32" s="179"/>
      <c r="K32" s="179"/>
      <c r="L32" s="179"/>
      <c r="M32" s="179"/>
      <c r="N32" s="179">
        <v>-23.112146102845649</v>
      </c>
      <c r="O32" s="179">
        <v>-1.0754217623079394</v>
      </c>
      <c r="P32" s="179">
        <v>6.7553868528271437</v>
      </c>
      <c r="Q32" s="179">
        <v>3.4132416116373832</v>
      </c>
      <c r="R32" s="179">
        <v>4.7812681694172259</v>
      </c>
      <c r="S32" s="179">
        <v>6.8668013639641625</v>
      </c>
      <c r="T32" s="179">
        <v>8.6291469972594612</v>
      </c>
      <c r="U32" s="179">
        <v>9.9234302593275281</v>
      </c>
      <c r="V32" s="179">
        <v>9.4706815300401441</v>
      </c>
      <c r="W32" s="179">
        <v>10.33556611231425</v>
      </c>
      <c r="X32" s="179">
        <v>11.907965001994828</v>
      </c>
      <c r="Y32" s="179">
        <v>8.0901788032153696</v>
      </c>
      <c r="Z32" s="179">
        <v>39.364404717231437</v>
      </c>
      <c r="AA32" s="179">
        <v>2.4330897775284877</v>
      </c>
      <c r="AB32" s="179">
        <v>2.1526044177232491</v>
      </c>
      <c r="AC32" s="179">
        <v>3.2303429619885335</v>
      </c>
    </row>
    <row r="33" spans="1:29" s="45" customFormat="1" ht="20.100000000000001" customHeight="1" x14ac:dyDescent="0.25">
      <c r="A33" s="55" t="s">
        <v>11</v>
      </c>
      <c r="B33" s="183">
        <v>27.787825527691663</v>
      </c>
      <c r="C33" s="183">
        <v>23.962884280893068</v>
      </c>
      <c r="D33" s="183">
        <v>5.8473186498695657</v>
      </c>
      <c r="E33" s="183">
        <v>11.090852311582109</v>
      </c>
      <c r="F33" s="183">
        <v>9.1047475378615914</v>
      </c>
      <c r="G33" s="183">
        <v>6.996213449102493</v>
      </c>
      <c r="H33" s="183">
        <v>10.324903408348721</v>
      </c>
      <c r="I33" s="183">
        <v>9.4276366766570643</v>
      </c>
      <c r="J33" s="183">
        <v>10.075567575599862</v>
      </c>
      <c r="K33" s="183">
        <v>11.182468939250402</v>
      </c>
      <c r="L33" s="183">
        <v>9.7130526192642801</v>
      </c>
      <c r="M33" s="183">
        <v>11.193776139430053</v>
      </c>
      <c r="N33" s="184">
        <v>7.5505229534613587</v>
      </c>
      <c r="O33" s="184">
        <v>3.7121747478929601</v>
      </c>
      <c r="P33" s="184">
        <v>7.7692930758468535</v>
      </c>
      <c r="Q33" s="184">
        <v>7.5790708434302978</v>
      </c>
      <c r="R33" s="184">
        <v>5.6206064660537853</v>
      </c>
      <c r="S33" s="184">
        <v>7.3668257731905662</v>
      </c>
      <c r="T33" s="184">
        <v>6.7814056583204696</v>
      </c>
      <c r="U33" s="184">
        <v>6.734338667185102</v>
      </c>
      <c r="V33" s="184">
        <v>7.0921930348118147</v>
      </c>
      <c r="W33" s="184">
        <v>7.2840299452651944</v>
      </c>
      <c r="X33" s="184">
        <v>7.0288311910371446</v>
      </c>
      <c r="Y33" s="184">
        <v>7.5771562320406245</v>
      </c>
      <c r="Z33" s="184">
        <v>2.4275279588900904</v>
      </c>
      <c r="AA33" s="184">
        <v>3.7767428149866897</v>
      </c>
      <c r="AB33" s="184">
        <v>7.6598671579096136</v>
      </c>
      <c r="AC33" s="184">
        <v>7.086939995092215</v>
      </c>
    </row>
    <row r="34" spans="1:29" ht="20.100000000000001" customHeight="1" outlineLevel="1" x14ac:dyDescent="0.2">
      <c r="A34" s="25" t="s">
        <v>57</v>
      </c>
      <c r="B34" s="167"/>
      <c r="C34" s="167"/>
      <c r="D34" s="167"/>
      <c r="E34" s="167"/>
      <c r="F34" s="167"/>
      <c r="G34" s="167"/>
      <c r="H34" s="167"/>
      <c r="I34" s="167"/>
      <c r="J34" s="167"/>
      <c r="K34" s="167"/>
      <c r="L34" s="167"/>
      <c r="M34" s="167"/>
      <c r="N34" s="179" t="s">
        <v>38</v>
      </c>
      <c r="O34" s="179" t="s">
        <v>38</v>
      </c>
      <c r="P34" s="179" t="s">
        <v>38</v>
      </c>
      <c r="Q34" s="179" t="s">
        <v>38</v>
      </c>
      <c r="R34" s="179" t="s">
        <v>38</v>
      </c>
      <c r="S34" s="179" t="s">
        <v>38</v>
      </c>
      <c r="T34" s="179" t="s">
        <v>38</v>
      </c>
      <c r="U34" s="179" t="s">
        <v>38</v>
      </c>
      <c r="V34" s="179" t="s">
        <v>38</v>
      </c>
      <c r="W34" s="179" t="s">
        <v>38</v>
      </c>
      <c r="X34" s="179" t="s">
        <v>38</v>
      </c>
      <c r="Y34" s="179" t="s">
        <v>38</v>
      </c>
      <c r="Z34" s="179" t="s">
        <v>38</v>
      </c>
      <c r="AA34" s="179" t="s">
        <v>38</v>
      </c>
      <c r="AB34" s="179" t="s">
        <v>38</v>
      </c>
      <c r="AC34" s="179" t="s">
        <v>38</v>
      </c>
    </row>
    <row r="35" spans="1:29" ht="20.100000000000001" customHeight="1" outlineLevel="1" x14ac:dyDescent="0.2">
      <c r="A35" s="25" t="s">
        <v>58</v>
      </c>
      <c r="B35" s="167"/>
      <c r="C35" s="167"/>
      <c r="D35" s="167"/>
      <c r="E35" s="167"/>
      <c r="F35" s="167"/>
      <c r="G35" s="167"/>
      <c r="H35" s="167"/>
      <c r="I35" s="167"/>
      <c r="J35" s="167"/>
      <c r="K35" s="167"/>
      <c r="L35" s="167"/>
      <c r="M35" s="167"/>
      <c r="N35" s="179" t="s">
        <v>38</v>
      </c>
      <c r="O35" s="179" t="s">
        <v>38</v>
      </c>
      <c r="P35" s="179" t="s">
        <v>38</v>
      </c>
      <c r="Q35" s="179" t="s">
        <v>38</v>
      </c>
      <c r="R35" s="179" t="s">
        <v>38</v>
      </c>
      <c r="S35" s="179" t="s">
        <v>38</v>
      </c>
      <c r="T35" s="179" t="s">
        <v>38</v>
      </c>
      <c r="U35" s="179" t="s">
        <v>38</v>
      </c>
      <c r="V35" s="179" t="s">
        <v>38</v>
      </c>
      <c r="W35" s="179" t="s">
        <v>38</v>
      </c>
      <c r="X35" s="179" t="s">
        <v>38</v>
      </c>
      <c r="Y35" s="179" t="s">
        <v>38</v>
      </c>
      <c r="Z35" s="179" t="s">
        <v>38</v>
      </c>
      <c r="AA35" s="179" t="s">
        <v>38</v>
      </c>
      <c r="AB35" s="179" t="s">
        <v>38</v>
      </c>
      <c r="AC35" s="179" t="s">
        <v>38</v>
      </c>
    </row>
    <row r="36" spans="1:29" ht="20.100000000000001" customHeight="1" outlineLevel="1" x14ac:dyDescent="0.2">
      <c r="A36" s="25" t="s">
        <v>59</v>
      </c>
      <c r="B36" s="167"/>
      <c r="C36" s="167"/>
      <c r="D36" s="167"/>
      <c r="E36" s="167"/>
      <c r="F36" s="167"/>
      <c r="G36" s="167"/>
      <c r="H36" s="167"/>
      <c r="I36" s="167"/>
      <c r="J36" s="167"/>
      <c r="K36" s="167"/>
      <c r="L36" s="167"/>
      <c r="M36" s="167"/>
      <c r="N36" s="179" t="s">
        <v>38</v>
      </c>
      <c r="O36" s="179" t="s">
        <v>38</v>
      </c>
      <c r="P36" s="179" t="s">
        <v>38</v>
      </c>
      <c r="Q36" s="179" t="s">
        <v>38</v>
      </c>
      <c r="R36" s="179" t="s">
        <v>38</v>
      </c>
      <c r="S36" s="179" t="s">
        <v>38</v>
      </c>
      <c r="T36" s="179" t="s">
        <v>38</v>
      </c>
      <c r="U36" s="179" t="s">
        <v>38</v>
      </c>
      <c r="V36" s="179" t="s">
        <v>38</v>
      </c>
      <c r="W36" s="179" t="s">
        <v>38</v>
      </c>
      <c r="X36" s="179" t="s">
        <v>38</v>
      </c>
      <c r="Y36" s="179" t="s">
        <v>38</v>
      </c>
      <c r="Z36" s="179" t="s">
        <v>38</v>
      </c>
      <c r="AA36" s="179" t="s">
        <v>38</v>
      </c>
      <c r="AB36" s="179" t="s">
        <v>38</v>
      </c>
      <c r="AC36" s="179" t="s">
        <v>38</v>
      </c>
    </row>
    <row r="37" spans="1:29" ht="20.100000000000001" customHeight="1" outlineLevel="1" x14ac:dyDescent="0.2">
      <c r="A37" s="25" t="s">
        <v>64</v>
      </c>
      <c r="B37" s="179"/>
      <c r="C37" s="179"/>
      <c r="D37" s="179"/>
      <c r="E37" s="179"/>
      <c r="F37" s="179"/>
      <c r="G37" s="179"/>
      <c r="H37" s="179"/>
      <c r="I37" s="179"/>
      <c r="J37" s="179"/>
      <c r="K37" s="179"/>
      <c r="L37" s="179"/>
      <c r="M37" s="179"/>
      <c r="N37" s="179">
        <v>7.5505229534613587</v>
      </c>
      <c r="O37" s="179">
        <v>3.7121747478929601</v>
      </c>
      <c r="P37" s="179">
        <v>7.7692930758468535</v>
      </c>
      <c r="Q37" s="179">
        <v>7.5790708434302978</v>
      </c>
      <c r="R37" s="179">
        <v>5.6206064660537853</v>
      </c>
      <c r="S37" s="179">
        <v>7.3668257731905662</v>
      </c>
      <c r="T37" s="179">
        <v>6.7814056583204696</v>
      </c>
      <c r="U37" s="179">
        <v>6.734338667185102</v>
      </c>
      <c r="V37" s="179">
        <v>7.0921930348118147</v>
      </c>
      <c r="W37" s="179">
        <v>7.2840299452651944</v>
      </c>
      <c r="X37" s="179">
        <v>7.0288311910371446</v>
      </c>
      <c r="Y37" s="179">
        <v>7.5771562320406245</v>
      </c>
      <c r="Z37" s="179">
        <v>2.4275279588900904</v>
      </c>
      <c r="AA37" s="179">
        <v>3.7767428149866897</v>
      </c>
      <c r="AB37" s="179">
        <v>7.6598671579096136</v>
      </c>
      <c r="AC37" s="179">
        <v>7.086939995092215</v>
      </c>
    </row>
    <row r="38" spans="1:29" s="45" customFormat="1" ht="20.100000000000001" customHeight="1" x14ac:dyDescent="0.25">
      <c r="A38" s="55" t="s">
        <v>4</v>
      </c>
      <c r="B38" s="183">
        <v>14.080675080602724</v>
      </c>
      <c r="C38" s="183">
        <v>13.027080116574004</v>
      </c>
      <c r="D38" s="183">
        <v>3.6779046450805168</v>
      </c>
      <c r="E38" s="183">
        <v>8.6924903255829822</v>
      </c>
      <c r="F38" s="183">
        <v>6.5741968320436674</v>
      </c>
      <c r="G38" s="183">
        <v>5.9498712439340462</v>
      </c>
      <c r="H38" s="183">
        <v>6.8431877467715339</v>
      </c>
      <c r="I38" s="183">
        <v>8.1554647088655301</v>
      </c>
      <c r="J38" s="183">
        <v>8.2370166884165723</v>
      </c>
      <c r="K38" s="183">
        <v>10.110245609308262</v>
      </c>
      <c r="L38" s="183">
        <v>8.631727014519571</v>
      </c>
      <c r="M38" s="183">
        <v>9.8863466095159875</v>
      </c>
      <c r="N38" s="184">
        <v>12.212399352578418</v>
      </c>
      <c r="O38" s="184">
        <v>9.2159255498242203</v>
      </c>
      <c r="P38" s="184">
        <v>11.992992378985312</v>
      </c>
      <c r="Q38" s="184">
        <v>9.1223199583016772</v>
      </c>
      <c r="R38" s="184">
        <v>10.840040737769806</v>
      </c>
      <c r="S38" s="184">
        <v>9.8325143051522872</v>
      </c>
      <c r="T38" s="184">
        <v>9.9634696743510709</v>
      </c>
      <c r="U38" s="184">
        <v>8.3606228828596105</v>
      </c>
      <c r="V38" s="184">
        <v>10.317897017105429</v>
      </c>
      <c r="W38" s="184">
        <v>9.5682409648375728</v>
      </c>
      <c r="X38" s="184">
        <v>10.659282185114201</v>
      </c>
      <c r="Y38" s="184">
        <v>11.46075400777387</v>
      </c>
      <c r="Z38" s="184">
        <v>-1.3144889426961155</v>
      </c>
      <c r="AA38" s="184">
        <v>4.2087397874315835</v>
      </c>
      <c r="AB38" s="184">
        <v>9.2173217348884986</v>
      </c>
      <c r="AC38" s="184">
        <v>10.167996905192377</v>
      </c>
    </row>
    <row r="39" spans="1:29" ht="20.100000000000001" customHeight="1" outlineLevel="1" x14ac:dyDescent="0.2">
      <c r="A39" s="25" t="s">
        <v>57</v>
      </c>
      <c r="B39" s="167"/>
      <c r="C39" s="167"/>
      <c r="D39" s="167"/>
      <c r="E39" s="167"/>
      <c r="F39" s="167"/>
      <c r="G39" s="167"/>
      <c r="H39" s="167"/>
      <c r="I39" s="167"/>
      <c r="J39" s="167"/>
      <c r="K39" s="167"/>
      <c r="L39" s="167"/>
      <c r="M39" s="167"/>
      <c r="N39" s="179" t="s">
        <v>38</v>
      </c>
      <c r="O39" s="179" t="s">
        <v>38</v>
      </c>
      <c r="P39" s="179" t="s">
        <v>38</v>
      </c>
      <c r="Q39" s="179" t="s">
        <v>38</v>
      </c>
      <c r="R39" s="179" t="s">
        <v>38</v>
      </c>
      <c r="S39" s="179" t="s">
        <v>38</v>
      </c>
      <c r="T39" s="179" t="s">
        <v>38</v>
      </c>
      <c r="U39" s="179" t="s">
        <v>38</v>
      </c>
      <c r="V39" s="179" t="s">
        <v>38</v>
      </c>
      <c r="W39" s="179" t="s">
        <v>38</v>
      </c>
      <c r="X39" s="179" t="s">
        <v>38</v>
      </c>
      <c r="Y39" s="179" t="s">
        <v>38</v>
      </c>
      <c r="Z39" s="179" t="s">
        <v>38</v>
      </c>
      <c r="AA39" s="179" t="s">
        <v>38</v>
      </c>
      <c r="AB39" s="179" t="s">
        <v>38</v>
      </c>
      <c r="AC39" s="179" t="s">
        <v>38</v>
      </c>
    </row>
    <row r="40" spans="1:29" ht="20.100000000000001" customHeight="1" outlineLevel="1" x14ac:dyDescent="0.2">
      <c r="A40" s="25" t="s">
        <v>58</v>
      </c>
      <c r="B40" s="167"/>
      <c r="C40" s="167"/>
      <c r="D40" s="167"/>
      <c r="E40" s="167"/>
      <c r="F40" s="167"/>
      <c r="G40" s="167"/>
      <c r="H40" s="167"/>
      <c r="I40" s="167"/>
      <c r="J40" s="167"/>
      <c r="K40" s="167"/>
      <c r="L40" s="167"/>
      <c r="M40" s="167"/>
      <c r="N40" s="179" t="s">
        <v>38</v>
      </c>
      <c r="O40" s="179" t="s">
        <v>38</v>
      </c>
      <c r="P40" s="179" t="s">
        <v>38</v>
      </c>
      <c r="Q40" s="179" t="s">
        <v>38</v>
      </c>
      <c r="R40" s="179" t="s">
        <v>38</v>
      </c>
      <c r="S40" s="179" t="s">
        <v>38</v>
      </c>
      <c r="T40" s="179" t="s">
        <v>38</v>
      </c>
      <c r="U40" s="179" t="s">
        <v>38</v>
      </c>
      <c r="V40" s="179" t="s">
        <v>38</v>
      </c>
      <c r="W40" s="179" t="s">
        <v>38</v>
      </c>
      <c r="X40" s="179" t="s">
        <v>38</v>
      </c>
      <c r="Y40" s="179" t="s">
        <v>38</v>
      </c>
      <c r="Z40" s="179" t="s">
        <v>38</v>
      </c>
      <c r="AA40" s="179" t="s">
        <v>38</v>
      </c>
      <c r="AB40" s="179" t="s">
        <v>38</v>
      </c>
      <c r="AC40" s="179" t="s">
        <v>38</v>
      </c>
    </row>
    <row r="41" spans="1:29" ht="20.100000000000001" customHeight="1" outlineLevel="1" x14ac:dyDescent="0.2">
      <c r="A41" s="25" t="s">
        <v>59</v>
      </c>
      <c r="B41" s="167"/>
      <c r="C41" s="167"/>
      <c r="D41" s="167"/>
      <c r="E41" s="167"/>
      <c r="F41" s="167"/>
      <c r="G41" s="167"/>
      <c r="H41" s="167"/>
      <c r="I41" s="167"/>
      <c r="J41" s="167"/>
      <c r="K41" s="167"/>
      <c r="L41" s="167"/>
      <c r="M41" s="167"/>
      <c r="N41" s="179" t="s">
        <v>38</v>
      </c>
      <c r="O41" s="179" t="s">
        <v>38</v>
      </c>
      <c r="P41" s="179" t="s">
        <v>38</v>
      </c>
      <c r="Q41" s="179" t="s">
        <v>38</v>
      </c>
      <c r="R41" s="179" t="s">
        <v>38</v>
      </c>
      <c r="S41" s="179" t="s">
        <v>38</v>
      </c>
      <c r="T41" s="179" t="s">
        <v>38</v>
      </c>
      <c r="U41" s="179" t="s">
        <v>38</v>
      </c>
      <c r="V41" s="179" t="s">
        <v>38</v>
      </c>
      <c r="W41" s="179" t="s">
        <v>38</v>
      </c>
      <c r="X41" s="179" t="s">
        <v>38</v>
      </c>
      <c r="Y41" s="179" t="s">
        <v>38</v>
      </c>
      <c r="Z41" s="179" t="s">
        <v>38</v>
      </c>
      <c r="AA41" s="179" t="s">
        <v>38</v>
      </c>
      <c r="AB41" s="179" t="s">
        <v>38</v>
      </c>
      <c r="AC41" s="179" t="s">
        <v>38</v>
      </c>
    </row>
    <row r="42" spans="1:29" ht="20.100000000000001" customHeight="1" outlineLevel="1" x14ac:dyDescent="0.2">
      <c r="A42" s="25" t="s">
        <v>64</v>
      </c>
      <c r="B42" s="179"/>
      <c r="C42" s="179"/>
      <c r="D42" s="179"/>
      <c r="E42" s="179"/>
      <c r="F42" s="179"/>
      <c r="G42" s="179"/>
      <c r="H42" s="179"/>
      <c r="I42" s="179"/>
      <c r="J42" s="179"/>
      <c r="K42" s="179"/>
      <c r="L42" s="179"/>
      <c r="M42" s="179"/>
      <c r="N42" s="179">
        <v>12.212399352578418</v>
      </c>
      <c r="O42" s="179">
        <v>9.2159255498242203</v>
      </c>
      <c r="P42" s="179">
        <v>11.992992378985312</v>
      </c>
      <c r="Q42" s="179">
        <v>9.1223199583016772</v>
      </c>
      <c r="R42" s="179">
        <v>10.840040737769806</v>
      </c>
      <c r="S42" s="179">
        <v>9.8325143051522872</v>
      </c>
      <c r="T42" s="179">
        <v>9.9634696743510709</v>
      </c>
      <c r="U42" s="179">
        <v>8.3606228828596105</v>
      </c>
      <c r="V42" s="179">
        <v>10.317897017105429</v>
      </c>
      <c r="W42" s="179">
        <v>9.5682409648375728</v>
      </c>
      <c r="X42" s="179">
        <v>10.659282185114201</v>
      </c>
      <c r="Y42" s="179">
        <v>11.46075400777387</v>
      </c>
      <c r="Z42" s="179">
        <v>-1.3144889426961155</v>
      </c>
      <c r="AA42" s="179">
        <v>4.2087397874315835</v>
      </c>
      <c r="AB42" s="179">
        <v>9.2173217348884986</v>
      </c>
      <c r="AC42" s="179">
        <v>10.167996905192377</v>
      </c>
    </row>
    <row r="43" spans="1:29" s="45" customFormat="1" ht="20.100000000000001" customHeight="1" x14ac:dyDescent="0.25">
      <c r="A43" s="55" t="s">
        <v>28</v>
      </c>
      <c r="B43" s="183">
        <v>0.66261991680107268</v>
      </c>
      <c r="C43" s="183">
        <v>18.364309380824174</v>
      </c>
      <c r="D43" s="183">
        <v>6.8926262588191944</v>
      </c>
      <c r="E43" s="183">
        <v>17.074181289753376</v>
      </c>
      <c r="F43" s="183">
        <v>10.088967146425032</v>
      </c>
      <c r="G43" s="183">
        <v>10.675541540929094</v>
      </c>
      <c r="H43" s="183">
        <v>13.351871835947277</v>
      </c>
      <c r="I43" s="183">
        <v>14.082561713479356</v>
      </c>
      <c r="J43" s="183">
        <v>11.499226647414377</v>
      </c>
      <c r="K43" s="183">
        <v>10.671598176658538</v>
      </c>
      <c r="L43" s="183">
        <v>10.674132575139121</v>
      </c>
      <c r="M43" s="183">
        <v>8.3842642259916147</v>
      </c>
      <c r="N43" s="184">
        <v>-4.0661463011457206</v>
      </c>
      <c r="O43" s="184">
        <v>-4.4248910939760364</v>
      </c>
      <c r="P43" s="184">
        <v>9.9819182782859848</v>
      </c>
      <c r="Q43" s="184">
        <v>6.6883687642487653</v>
      </c>
      <c r="R43" s="184">
        <v>10.70038680744894</v>
      </c>
      <c r="S43" s="184">
        <v>9.3127522349288387</v>
      </c>
      <c r="T43" s="184">
        <v>7.2541209949181864</v>
      </c>
      <c r="U43" s="184">
        <v>3.789308162779438</v>
      </c>
      <c r="V43" s="184">
        <v>13.681794358593832</v>
      </c>
      <c r="W43" s="184">
        <v>15.017495793176224</v>
      </c>
      <c r="X43" s="184">
        <v>12.133470514598114</v>
      </c>
      <c r="Y43" s="184">
        <v>13.148347556705442</v>
      </c>
      <c r="Z43" s="184">
        <v>7.959612920524747</v>
      </c>
      <c r="AA43" s="184">
        <v>5.5412876894264311</v>
      </c>
      <c r="AB43" s="184">
        <v>6.5077447139106068</v>
      </c>
      <c r="AC43" s="184">
        <v>3.0857471836425274</v>
      </c>
    </row>
    <row r="44" spans="1:29" ht="20.100000000000001" customHeight="1" outlineLevel="1" x14ac:dyDescent="0.2">
      <c r="A44" s="25" t="s">
        <v>57</v>
      </c>
      <c r="B44" s="167"/>
      <c r="C44" s="167"/>
      <c r="D44" s="167"/>
      <c r="E44" s="167"/>
      <c r="F44" s="167"/>
      <c r="G44" s="167"/>
      <c r="H44" s="167"/>
      <c r="I44" s="167"/>
      <c r="J44" s="167"/>
      <c r="K44" s="167"/>
      <c r="L44" s="167"/>
      <c r="M44" s="167"/>
      <c r="N44" s="179" t="s">
        <v>38</v>
      </c>
      <c r="O44" s="179" t="s">
        <v>38</v>
      </c>
      <c r="P44" s="179" t="s">
        <v>38</v>
      </c>
      <c r="Q44" s="179" t="s">
        <v>38</v>
      </c>
      <c r="R44" s="179" t="s">
        <v>38</v>
      </c>
      <c r="S44" s="179" t="s">
        <v>38</v>
      </c>
      <c r="T44" s="179" t="s">
        <v>38</v>
      </c>
      <c r="U44" s="179" t="s">
        <v>38</v>
      </c>
      <c r="V44" s="179" t="s">
        <v>38</v>
      </c>
      <c r="W44" s="179" t="s">
        <v>38</v>
      </c>
      <c r="X44" s="179" t="s">
        <v>38</v>
      </c>
      <c r="Y44" s="179" t="s">
        <v>38</v>
      </c>
      <c r="Z44" s="179" t="s">
        <v>38</v>
      </c>
      <c r="AA44" s="179" t="s">
        <v>38</v>
      </c>
      <c r="AB44" s="179" t="s">
        <v>38</v>
      </c>
      <c r="AC44" s="179" t="s">
        <v>38</v>
      </c>
    </row>
    <row r="45" spans="1:29" ht="20.100000000000001" customHeight="1" outlineLevel="1" x14ac:dyDescent="0.2">
      <c r="A45" s="25" t="s">
        <v>58</v>
      </c>
      <c r="B45" s="167"/>
      <c r="C45" s="167"/>
      <c r="D45" s="167"/>
      <c r="E45" s="167"/>
      <c r="F45" s="167"/>
      <c r="G45" s="167"/>
      <c r="H45" s="167"/>
      <c r="I45" s="167"/>
      <c r="J45" s="167"/>
      <c r="K45" s="167"/>
      <c r="L45" s="167"/>
      <c r="M45" s="167"/>
      <c r="N45" s="179" t="s">
        <v>38</v>
      </c>
      <c r="O45" s="179" t="s">
        <v>38</v>
      </c>
      <c r="P45" s="179" t="s">
        <v>38</v>
      </c>
      <c r="Q45" s="179" t="s">
        <v>38</v>
      </c>
      <c r="R45" s="179" t="s">
        <v>38</v>
      </c>
      <c r="S45" s="179" t="s">
        <v>38</v>
      </c>
      <c r="T45" s="179" t="s">
        <v>38</v>
      </c>
      <c r="U45" s="179" t="s">
        <v>38</v>
      </c>
      <c r="V45" s="179" t="s">
        <v>38</v>
      </c>
      <c r="W45" s="179" t="s">
        <v>38</v>
      </c>
      <c r="X45" s="179" t="s">
        <v>38</v>
      </c>
      <c r="Y45" s="179" t="s">
        <v>38</v>
      </c>
      <c r="Z45" s="179" t="s">
        <v>38</v>
      </c>
      <c r="AA45" s="179" t="s">
        <v>38</v>
      </c>
      <c r="AB45" s="179" t="s">
        <v>38</v>
      </c>
      <c r="AC45" s="179" t="s">
        <v>38</v>
      </c>
    </row>
    <row r="46" spans="1:29" ht="20.100000000000001" customHeight="1" outlineLevel="1" x14ac:dyDescent="0.2">
      <c r="A46" s="25" t="s">
        <v>59</v>
      </c>
      <c r="B46" s="167"/>
      <c r="C46" s="167"/>
      <c r="D46" s="167"/>
      <c r="E46" s="167"/>
      <c r="F46" s="167"/>
      <c r="G46" s="167"/>
      <c r="H46" s="167"/>
      <c r="I46" s="167"/>
      <c r="J46" s="167"/>
      <c r="K46" s="167"/>
      <c r="L46" s="167"/>
      <c r="M46" s="167"/>
      <c r="N46" s="179" t="s">
        <v>38</v>
      </c>
      <c r="O46" s="179" t="s">
        <v>38</v>
      </c>
      <c r="P46" s="179" t="s">
        <v>38</v>
      </c>
      <c r="Q46" s="179" t="s">
        <v>38</v>
      </c>
      <c r="R46" s="179" t="s">
        <v>38</v>
      </c>
      <c r="S46" s="179" t="s">
        <v>38</v>
      </c>
      <c r="T46" s="179" t="s">
        <v>38</v>
      </c>
      <c r="U46" s="179" t="s">
        <v>38</v>
      </c>
      <c r="V46" s="179" t="s">
        <v>38</v>
      </c>
      <c r="W46" s="179" t="s">
        <v>38</v>
      </c>
      <c r="X46" s="179" t="s">
        <v>38</v>
      </c>
      <c r="Y46" s="179" t="s">
        <v>38</v>
      </c>
      <c r="Z46" s="179" t="s">
        <v>38</v>
      </c>
      <c r="AA46" s="179" t="s">
        <v>38</v>
      </c>
      <c r="AB46" s="179" t="s">
        <v>38</v>
      </c>
      <c r="AC46" s="179" t="s">
        <v>38</v>
      </c>
    </row>
    <row r="47" spans="1:29" ht="20.100000000000001" customHeight="1" outlineLevel="1" x14ac:dyDescent="0.2">
      <c r="A47" s="25" t="s">
        <v>64</v>
      </c>
      <c r="B47" s="179"/>
      <c r="C47" s="179"/>
      <c r="D47" s="179"/>
      <c r="E47" s="179"/>
      <c r="F47" s="179"/>
      <c r="G47" s="179"/>
      <c r="H47" s="179"/>
      <c r="I47" s="179"/>
      <c r="J47" s="179"/>
      <c r="K47" s="179"/>
      <c r="L47" s="179"/>
      <c r="M47" s="179"/>
      <c r="N47" s="179">
        <v>-4.0661463011457206</v>
      </c>
      <c r="O47" s="179">
        <v>-4.4248910939760364</v>
      </c>
      <c r="P47" s="179">
        <v>9.9819182782859848</v>
      </c>
      <c r="Q47" s="179">
        <v>6.6883687642487653</v>
      </c>
      <c r="R47" s="179">
        <v>10.70038680744894</v>
      </c>
      <c r="S47" s="179">
        <v>9.3127522349288387</v>
      </c>
      <c r="T47" s="179">
        <v>7.2541209949181864</v>
      </c>
      <c r="U47" s="179">
        <v>3.789308162779438</v>
      </c>
      <c r="V47" s="179">
        <v>13.681794358593832</v>
      </c>
      <c r="W47" s="179">
        <v>15.017495793176224</v>
      </c>
      <c r="X47" s="179">
        <v>12.133470514598114</v>
      </c>
      <c r="Y47" s="179">
        <v>13.148347556705442</v>
      </c>
      <c r="Z47" s="179">
        <v>7.959612920524747</v>
      </c>
      <c r="AA47" s="179">
        <v>5.5412876894264311</v>
      </c>
      <c r="AB47" s="179">
        <v>6.5077447139106068</v>
      </c>
      <c r="AC47" s="179">
        <v>3.0857471836425274</v>
      </c>
    </row>
    <row r="48" spans="1:29" s="45" customFormat="1" ht="20.100000000000001" customHeight="1" x14ac:dyDescent="0.25">
      <c r="A48" s="55" t="s">
        <v>6</v>
      </c>
      <c r="B48" s="183">
        <v>26.224131414529115</v>
      </c>
      <c r="C48" s="183">
        <v>18.951657765251689</v>
      </c>
      <c r="D48" s="183">
        <v>13.276011305334885</v>
      </c>
      <c r="E48" s="183">
        <v>19.575986754974064</v>
      </c>
      <c r="F48" s="183">
        <v>11.777488545339653</v>
      </c>
      <c r="G48" s="183">
        <v>10.708273947926601</v>
      </c>
      <c r="H48" s="183">
        <v>13.342275009958861</v>
      </c>
      <c r="I48" s="183">
        <v>10.159136816658002</v>
      </c>
      <c r="J48" s="183">
        <v>9.5331573808703762</v>
      </c>
      <c r="K48" s="183">
        <v>11.478882599147157</v>
      </c>
      <c r="L48" s="183">
        <v>10.585447714927358</v>
      </c>
      <c r="M48" s="183">
        <v>9.9684706106938261</v>
      </c>
      <c r="N48" s="184">
        <v>6.791951292874316</v>
      </c>
      <c r="O48" s="184">
        <v>3.8101473559640935</v>
      </c>
      <c r="P48" s="184">
        <v>7.8279418414967479</v>
      </c>
      <c r="Q48" s="184">
        <v>5.2776865475140449</v>
      </c>
      <c r="R48" s="184">
        <v>6.5406501430001418</v>
      </c>
      <c r="S48" s="184">
        <v>4.8337418137684658</v>
      </c>
      <c r="T48" s="184">
        <v>5.9009088052347645</v>
      </c>
      <c r="U48" s="184">
        <v>5.9162929158724591</v>
      </c>
      <c r="V48" s="184">
        <v>6.7354481032474407</v>
      </c>
      <c r="W48" s="184">
        <v>5.8098896549845485</v>
      </c>
      <c r="X48" s="184">
        <v>5.9549873260414232</v>
      </c>
      <c r="Y48" s="184">
        <v>6.5925465444739526</v>
      </c>
      <c r="Z48" s="184">
        <v>-2.2001470273772021</v>
      </c>
      <c r="AA48" s="184">
        <v>1.7653281184083014</v>
      </c>
      <c r="AB48" s="184">
        <v>-4.1936052069212586</v>
      </c>
      <c r="AC48" s="184">
        <v>1.3819644420668857</v>
      </c>
    </row>
    <row r="49" spans="1:29" ht="20.100000000000001" customHeight="1" outlineLevel="1" x14ac:dyDescent="0.2">
      <c r="A49" s="25" t="s">
        <v>57</v>
      </c>
      <c r="B49" s="167"/>
      <c r="C49" s="167"/>
      <c r="D49" s="167"/>
      <c r="E49" s="167"/>
      <c r="F49" s="167"/>
      <c r="G49" s="167"/>
      <c r="H49" s="167"/>
      <c r="I49" s="167"/>
      <c r="J49" s="167"/>
      <c r="K49" s="167"/>
      <c r="L49" s="167"/>
      <c r="M49" s="167"/>
      <c r="N49" s="179" t="s">
        <v>38</v>
      </c>
      <c r="O49" s="179" t="s">
        <v>38</v>
      </c>
      <c r="P49" s="179" t="s">
        <v>38</v>
      </c>
      <c r="Q49" s="179" t="s">
        <v>38</v>
      </c>
      <c r="R49" s="179" t="s">
        <v>38</v>
      </c>
      <c r="S49" s="179" t="s">
        <v>38</v>
      </c>
      <c r="T49" s="179" t="s">
        <v>38</v>
      </c>
      <c r="U49" s="179" t="s">
        <v>38</v>
      </c>
      <c r="V49" s="179" t="s">
        <v>38</v>
      </c>
      <c r="W49" s="179" t="s">
        <v>38</v>
      </c>
      <c r="X49" s="179" t="s">
        <v>38</v>
      </c>
      <c r="Y49" s="179" t="s">
        <v>38</v>
      </c>
      <c r="Z49" s="179" t="s">
        <v>38</v>
      </c>
      <c r="AA49" s="179" t="s">
        <v>38</v>
      </c>
      <c r="AB49" s="179" t="s">
        <v>38</v>
      </c>
      <c r="AC49" s="179" t="s">
        <v>38</v>
      </c>
    </row>
    <row r="50" spans="1:29" ht="20.100000000000001" customHeight="1" outlineLevel="1" x14ac:dyDescent="0.2">
      <c r="A50" s="25" t="s">
        <v>58</v>
      </c>
      <c r="B50" s="167"/>
      <c r="C50" s="167"/>
      <c r="D50" s="167"/>
      <c r="E50" s="167"/>
      <c r="F50" s="167"/>
      <c r="G50" s="167"/>
      <c r="H50" s="167"/>
      <c r="I50" s="167"/>
      <c r="J50" s="167"/>
      <c r="K50" s="167"/>
      <c r="L50" s="167"/>
      <c r="M50" s="167"/>
      <c r="N50" s="179" t="s">
        <v>38</v>
      </c>
      <c r="O50" s="179" t="s">
        <v>38</v>
      </c>
      <c r="P50" s="179" t="s">
        <v>38</v>
      </c>
      <c r="Q50" s="179" t="s">
        <v>38</v>
      </c>
      <c r="R50" s="179" t="s">
        <v>38</v>
      </c>
      <c r="S50" s="179" t="s">
        <v>38</v>
      </c>
      <c r="T50" s="179" t="s">
        <v>38</v>
      </c>
      <c r="U50" s="179" t="s">
        <v>38</v>
      </c>
      <c r="V50" s="179" t="s">
        <v>38</v>
      </c>
      <c r="W50" s="179" t="s">
        <v>38</v>
      </c>
      <c r="X50" s="179" t="s">
        <v>38</v>
      </c>
      <c r="Y50" s="179" t="s">
        <v>38</v>
      </c>
      <c r="Z50" s="179" t="s">
        <v>38</v>
      </c>
      <c r="AA50" s="179" t="s">
        <v>38</v>
      </c>
      <c r="AB50" s="179" t="s">
        <v>38</v>
      </c>
      <c r="AC50" s="179" t="s">
        <v>38</v>
      </c>
    </row>
    <row r="51" spans="1:29" ht="20.100000000000001" customHeight="1" outlineLevel="1" x14ac:dyDescent="0.2">
      <c r="A51" s="25" t="s">
        <v>59</v>
      </c>
      <c r="B51" s="167"/>
      <c r="C51" s="167"/>
      <c r="D51" s="167"/>
      <c r="E51" s="167"/>
      <c r="F51" s="167"/>
      <c r="G51" s="167"/>
      <c r="H51" s="167"/>
      <c r="I51" s="167"/>
      <c r="J51" s="167"/>
      <c r="K51" s="167"/>
      <c r="L51" s="167"/>
      <c r="M51" s="167"/>
      <c r="N51" s="179" t="s">
        <v>38</v>
      </c>
      <c r="O51" s="179" t="s">
        <v>38</v>
      </c>
      <c r="P51" s="179" t="s">
        <v>38</v>
      </c>
      <c r="Q51" s="179" t="s">
        <v>38</v>
      </c>
      <c r="R51" s="179" t="s">
        <v>38</v>
      </c>
      <c r="S51" s="179" t="s">
        <v>38</v>
      </c>
      <c r="T51" s="179" t="s">
        <v>38</v>
      </c>
      <c r="U51" s="179" t="s">
        <v>38</v>
      </c>
      <c r="V51" s="179" t="s">
        <v>38</v>
      </c>
      <c r="W51" s="179" t="s">
        <v>38</v>
      </c>
      <c r="X51" s="179" t="s">
        <v>38</v>
      </c>
      <c r="Y51" s="179" t="s">
        <v>38</v>
      </c>
      <c r="Z51" s="179" t="s">
        <v>38</v>
      </c>
      <c r="AA51" s="179" t="s">
        <v>38</v>
      </c>
      <c r="AB51" s="179" t="s">
        <v>38</v>
      </c>
      <c r="AC51" s="179" t="s">
        <v>38</v>
      </c>
    </row>
    <row r="52" spans="1:29" ht="20.100000000000001" customHeight="1" outlineLevel="1" x14ac:dyDescent="0.2">
      <c r="A52" s="25" t="s">
        <v>64</v>
      </c>
      <c r="B52" s="179"/>
      <c r="C52" s="179"/>
      <c r="D52" s="179"/>
      <c r="E52" s="179"/>
      <c r="F52" s="179"/>
      <c r="G52" s="179"/>
      <c r="H52" s="179"/>
      <c r="I52" s="179"/>
      <c r="J52" s="179"/>
      <c r="K52" s="179"/>
      <c r="L52" s="179"/>
      <c r="M52" s="179"/>
      <c r="N52" s="179">
        <v>6.791951292874316</v>
      </c>
      <c r="O52" s="179">
        <v>3.8101473559640935</v>
      </c>
      <c r="P52" s="179">
        <v>7.8279418414967479</v>
      </c>
      <c r="Q52" s="179">
        <v>5.2776865475140449</v>
      </c>
      <c r="R52" s="179">
        <v>6.5406501430001418</v>
      </c>
      <c r="S52" s="179">
        <v>4.8337418137684658</v>
      </c>
      <c r="T52" s="179">
        <v>5.9009088052347645</v>
      </c>
      <c r="U52" s="179">
        <v>5.9162929158724591</v>
      </c>
      <c r="V52" s="179">
        <v>6.7354481032474407</v>
      </c>
      <c r="W52" s="179">
        <v>5.8098896549845485</v>
      </c>
      <c r="X52" s="179">
        <v>5.9549873260414232</v>
      </c>
      <c r="Y52" s="179">
        <v>6.5925465444739526</v>
      </c>
      <c r="Z52" s="179">
        <v>-2.2001470273772021</v>
      </c>
      <c r="AA52" s="179">
        <v>1.7653281184083014</v>
      </c>
      <c r="AB52" s="179">
        <v>-4.1936052069212586</v>
      </c>
      <c r="AC52" s="179">
        <v>1.3819644420668857</v>
      </c>
    </row>
    <row r="53" spans="1:29" s="45" customFormat="1" ht="20.100000000000001" customHeight="1" x14ac:dyDescent="0.25">
      <c r="A53" s="55" t="s">
        <v>7</v>
      </c>
      <c r="B53" s="183">
        <v>5.3686507361052245</v>
      </c>
      <c r="C53" s="183">
        <v>10.561931602920895</v>
      </c>
      <c r="D53" s="183">
        <v>12.483723447587401</v>
      </c>
      <c r="E53" s="183">
        <v>13.366753705265118</v>
      </c>
      <c r="F53" s="183">
        <v>9.0496302607360981</v>
      </c>
      <c r="G53" s="183">
        <v>8.1665407357076027</v>
      </c>
      <c r="H53" s="183">
        <v>10.137652819839726</v>
      </c>
      <c r="I53" s="183">
        <v>7.9633446062734974</v>
      </c>
      <c r="J53" s="183">
        <v>8.3147295018347229</v>
      </c>
      <c r="K53" s="183">
        <v>8.0180183326820718</v>
      </c>
      <c r="L53" s="183">
        <v>7.4049713421351449</v>
      </c>
      <c r="M53" s="183">
        <v>7.235449330635964</v>
      </c>
      <c r="N53" s="184">
        <v>23.162798319354746</v>
      </c>
      <c r="O53" s="184">
        <v>1.8242147588517656</v>
      </c>
      <c r="P53" s="184">
        <v>7.0371630211304952</v>
      </c>
      <c r="Q53" s="184">
        <v>4.3769393499641627</v>
      </c>
      <c r="R53" s="184">
        <v>6.3874364451493202</v>
      </c>
      <c r="S53" s="184">
        <v>6.5482290560443026</v>
      </c>
      <c r="T53" s="184">
        <v>7.2876351195244533</v>
      </c>
      <c r="U53" s="184">
        <v>8.1048750416154718</v>
      </c>
      <c r="V53" s="184">
        <v>8.0781792641471259</v>
      </c>
      <c r="W53" s="184">
        <v>7.2462546178028155</v>
      </c>
      <c r="X53" s="184">
        <v>5.9245783085982913</v>
      </c>
      <c r="Y53" s="184">
        <v>6.3388751908996417</v>
      </c>
      <c r="Z53" s="184">
        <v>-26.609331214414453</v>
      </c>
      <c r="AA53" s="184">
        <v>-0.75990257174628817</v>
      </c>
      <c r="AB53" s="184">
        <v>-4.7057423966345713</v>
      </c>
      <c r="AC53" s="184">
        <v>-2.0146014730681241</v>
      </c>
    </row>
    <row r="54" spans="1:29" ht="20.100000000000001" customHeight="1" outlineLevel="1" x14ac:dyDescent="0.2">
      <c r="A54" s="25" t="s">
        <v>57</v>
      </c>
      <c r="B54" s="167"/>
      <c r="C54" s="167"/>
      <c r="D54" s="167"/>
      <c r="E54" s="167"/>
      <c r="F54" s="167"/>
      <c r="G54" s="167"/>
      <c r="H54" s="167"/>
      <c r="I54" s="167"/>
      <c r="J54" s="167"/>
      <c r="K54" s="167"/>
      <c r="L54" s="167"/>
      <c r="M54" s="167"/>
      <c r="N54" s="179" t="s">
        <v>38</v>
      </c>
      <c r="O54" s="179" t="s">
        <v>38</v>
      </c>
      <c r="P54" s="179" t="s">
        <v>38</v>
      </c>
      <c r="Q54" s="179" t="s">
        <v>38</v>
      </c>
      <c r="R54" s="179" t="s">
        <v>38</v>
      </c>
      <c r="S54" s="179" t="s">
        <v>38</v>
      </c>
      <c r="T54" s="179" t="s">
        <v>38</v>
      </c>
      <c r="U54" s="179" t="s">
        <v>38</v>
      </c>
      <c r="V54" s="179" t="s">
        <v>38</v>
      </c>
      <c r="W54" s="179" t="s">
        <v>38</v>
      </c>
      <c r="X54" s="179" t="s">
        <v>38</v>
      </c>
      <c r="Y54" s="179" t="s">
        <v>38</v>
      </c>
      <c r="Z54" s="179" t="s">
        <v>38</v>
      </c>
      <c r="AA54" s="179" t="s">
        <v>38</v>
      </c>
      <c r="AB54" s="179" t="s">
        <v>38</v>
      </c>
      <c r="AC54" s="179" t="s">
        <v>38</v>
      </c>
    </row>
    <row r="55" spans="1:29" ht="20.100000000000001" customHeight="1" outlineLevel="1" x14ac:dyDescent="0.2">
      <c r="A55" s="25" t="s">
        <v>58</v>
      </c>
      <c r="B55" s="167"/>
      <c r="C55" s="167"/>
      <c r="D55" s="167"/>
      <c r="E55" s="167"/>
      <c r="F55" s="167"/>
      <c r="G55" s="167"/>
      <c r="H55" s="167"/>
      <c r="I55" s="167"/>
      <c r="J55" s="167"/>
      <c r="K55" s="167"/>
      <c r="L55" s="167"/>
      <c r="M55" s="167"/>
      <c r="N55" s="179" t="s">
        <v>38</v>
      </c>
      <c r="O55" s="179" t="s">
        <v>38</v>
      </c>
      <c r="P55" s="179" t="s">
        <v>38</v>
      </c>
      <c r="Q55" s="179" t="s">
        <v>38</v>
      </c>
      <c r="R55" s="179" t="s">
        <v>38</v>
      </c>
      <c r="S55" s="179" t="s">
        <v>38</v>
      </c>
      <c r="T55" s="179" t="s">
        <v>38</v>
      </c>
      <c r="U55" s="179" t="s">
        <v>38</v>
      </c>
      <c r="V55" s="179" t="s">
        <v>38</v>
      </c>
      <c r="W55" s="179" t="s">
        <v>38</v>
      </c>
      <c r="X55" s="179" t="s">
        <v>38</v>
      </c>
      <c r="Y55" s="179" t="s">
        <v>38</v>
      </c>
      <c r="Z55" s="179" t="s">
        <v>38</v>
      </c>
      <c r="AA55" s="179" t="s">
        <v>38</v>
      </c>
      <c r="AB55" s="179" t="s">
        <v>38</v>
      </c>
      <c r="AC55" s="179" t="s">
        <v>38</v>
      </c>
    </row>
    <row r="56" spans="1:29" ht="20.100000000000001" customHeight="1" outlineLevel="1" x14ac:dyDescent="0.2">
      <c r="A56" s="25" t="s">
        <v>59</v>
      </c>
      <c r="B56" s="167"/>
      <c r="C56" s="167"/>
      <c r="D56" s="167"/>
      <c r="E56" s="167"/>
      <c r="F56" s="167"/>
      <c r="G56" s="167"/>
      <c r="H56" s="167"/>
      <c r="I56" s="167"/>
      <c r="J56" s="167"/>
      <c r="K56" s="167"/>
      <c r="L56" s="167"/>
      <c r="M56" s="167"/>
      <c r="N56" s="179" t="s">
        <v>38</v>
      </c>
      <c r="O56" s="179" t="s">
        <v>38</v>
      </c>
      <c r="P56" s="179" t="s">
        <v>38</v>
      </c>
      <c r="Q56" s="179" t="s">
        <v>38</v>
      </c>
      <c r="R56" s="179" t="s">
        <v>38</v>
      </c>
      <c r="S56" s="179" t="s">
        <v>38</v>
      </c>
      <c r="T56" s="179" t="s">
        <v>38</v>
      </c>
      <c r="U56" s="179" t="s">
        <v>38</v>
      </c>
      <c r="V56" s="179" t="s">
        <v>38</v>
      </c>
      <c r="W56" s="179" t="s">
        <v>38</v>
      </c>
      <c r="X56" s="179" t="s">
        <v>38</v>
      </c>
      <c r="Y56" s="179" t="s">
        <v>38</v>
      </c>
      <c r="Z56" s="179" t="s">
        <v>38</v>
      </c>
      <c r="AA56" s="179" t="s">
        <v>38</v>
      </c>
      <c r="AB56" s="179" t="s">
        <v>38</v>
      </c>
      <c r="AC56" s="179" t="s">
        <v>38</v>
      </c>
    </row>
    <row r="57" spans="1:29" ht="20.100000000000001" customHeight="1" outlineLevel="1" x14ac:dyDescent="0.2">
      <c r="A57" s="25" t="s">
        <v>64</v>
      </c>
      <c r="B57" s="179"/>
      <c r="C57" s="179"/>
      <c r="D57" s="179"/>
      <c r="E57" s="179"/>
      <c r="F57" s="179"/>
      <c r="G57" s="179"/>
      <c r="H57" s="179"/>
      <c r="I57" s="179"/>
      <c r="J57" s="179"/>
      <c r="K57" s="179"/>
      <c r="L57" s="179"/>
      <c r="M57" s="179"/>
      <c r="N57" s="179">
        <v>23.162798319354746</v>
      </c>
      <c r="O57" s="179">
        <v>1.8242147588517656</v>
      </c>
      <c r="P57" s="179">
        <v>7.0371630211304952</v>
      </c>
      <c r="Q57" s="179">
        <v>4.3769393499641627</v>
      </c>
      <c r="R57" s="179">
        <v>6.3874364451493202</v>
      </c>
      <c r="S57" s="179">
        <v>6.5482290560443026</v>
      </c>
      <c r="T57" s="179">
        <v>7.2876351195244533</v>
      </c>
      <c r="U57" s="179">
        <v>8.1048750416154718</v>
      </c>
      <c r="V57" s="179">
        <v>8.0781792641471259</v>
      </c>
      <c r="W57" s="179">
        <v>7.2462546178028155</v>
      </c>
      <c r="X57" s="179">
        <v>5.9245783085982913</v>
      </c>
      <c r="Y57" s="179">
        <v>6.3388751908996417</v>
      </c>
      <c r="Z57" s="179">
        <v>-26.609331214414453</v>
      </c>
      <c r="AA57" s="179">
        <v>-0.75990257174628817</v>
      </c>
      <c r="AB57" s="179">
        <v>-4.7057423966345713</v>
      </c>
      <c r="AC57" s="179">
        <v>-2.0146014730681241</v>
      </c>
    </row>
    <row r="58" spans="1:29" s="45" customFormat="1" ht="20.100000000000001" customHeight="1" x14ac:dyDescent="0.25">
      <c r="A58" s="55" t="s">
        <v>2</v>
      </c>
      <c r="B58" s="183">
        <v>9.3876716018928015</v>
      </c>
      <c r="C58" s="183">
        <v>20.763648253348272</v>
      </c>
      <c r="D58" s="183">
        <v>11.479182993969264</v>
      </c>
      <c r="E58" s="183">
        <v>12.100254274281445</v>
      </c>
      <c r="F58" s="183">
        <v>8.8893606952905095</v>
      </c>
      <c r="G58" s="183">
        <v>7.1626850624924758</v>
      </c>
      <c r="H58" s="183">
        <v>6.1967106592827079</v>
      </c>
      <c r="I58" s="183">
        <v>5.4292201607126058</v>
      </c>
      <c r="J58" s="183">
        <v>3.901708347110187</v>
      </c>
      <c r="K58" s="183">
        <v>6.3635111294310791</v>
      </c>
      <c r="L58" s="183">
        <v>5.7324259146122332</v>
      </c>
      <c r="M58" s="183">
        <v>6.3284456567194756</v>
      </c>
      <c r="N58" s="184">
        <v>15.473208065706753</v>
      </c>
      <c r="O58" s="184">
        <v>6.7672858222564658</v>
      </c>
      <c r="P58" s="184">
        <v>8.6941996132574939</v>
      </c>
      <c r="Q58" s="184">
        <v>8.9241095615777937</v>
      </c>
      <c r="R58" s="184">
        <v>7.8778274495723037</v>
      </c>
      <c r="S58" s="184">
        <v>7.3128924259775658</v>
      </c>
      <c r="T58" s="184">
        <v>7.8722833206125014</v>
      </c>
      <c r="U58" s="184">
        <v>8.6400537169577962</v>
      </c>
      <c r="V58" s="184">
        <v>9.4355412014585127</v>
      </c>
      <c r="W58" s="184">
        <v>8.5608664520788249</v>
      </c>
      <c r="X58" s="184">
        <v>8.3583240859697483</v>
      </c>
      <c r="Y58" s="184">
        <v>8.3532789229495421</v>
      </c>
      <c r="Z58" s="184">
        <v>5.5994372165806263</v>
      </c>
      <c r="AA58" s="184">
        <v>4.947758523834195</v>
      </c>
      <c r="AB58" s="184">
        <v>8.0934939230202865</v>
      </c>
      <c r="AC58" s="184">
        <v>5.3026848974921821</v>
      </c>
    </row>
    <row r="59" spans="1:29" ht="20.100000000000001" customHeight="1" outlineLevel="1" x14ac:dyDescent="0.2">
      <c r="A59" s="25" t="s">
        <v>57</v>
      </c>
      <c r="B59" s="167"/>
      <c r="C59" s="167"/>
      <c r="D59" s="167"/>
      <c r="E59" s="167"/>
      <c r="F59" s="167"/>
      <c r="G59" s="167"/>
      <c r="H59" s="167"/>
      <c r="I59" s="167"/>
      <c r="J59" s="167"/>
      <c r="K59" s="167"/>
      <c r="L59" s="167"/>
      <c r="M59" s="167"/>
      <c r="N59" s="179" t="s">
        <v>38</v>
      </c>
      <c r="O59" s="179" t="s">
        <v>38</v>
      </c>
      <c r="P59" s="179" t="s">
        <v>38</v>
      </c>
      <c r="Q59" s="179" t="s">
        <v>38</v>
      </c>
      <c r="R59" s="179" t="s">
        <v>38</v>
      </c>
      <c r="S59" s="179" t="s">
        <v>38</v>
      </c>
      <c r="T59" s="179" t="s">
        <v>38</v>
      </c>
      <c r="U59" s="179" t="s">
        <v>38</v>
      </c>
      <c r="V59" s="179" t="s">
        <v>38</v>
      </c>
      <c r="W59" s="179" t="s">
        <v>38</v>
      </c>
      <c r="X59" s="179" t="s">
        <v>38</v>
      </c>
      <c r="Y59" s="179" t="s">
        <v>38</v>
      </c>
      <c r="Z59" s="179" t="s">
        <v>38</v>
      </c>
      <c r="AA59" s="179" t="s">
        <v>38</v>
      </c>
      <c r="AB59" s="179" t="s">
        <v>38</v>
      </c>
      <c r="AC59" s="179" t="s">
        <v>38</v>
      </c>
    </row>
    <row r="60" spans="1:29" ht="20.100000000000001" customHeight="1" outlineLevel="1" x14ac:dyDescent="0.2">
      <c r="A60" s="25" t="s">
        <v>58</v>
      </c>
      <c r="B60" s="167"/>
      <c r="C60" s="167"/>
      <c r="D60" s="167"/>
      <c r="E60" s="167"/>
      <c r="F60" s="167"/>
      <c r="G60" s="167"/>
      <c r="H60" s="167"/>
      <c r="I60" s="167"/>
      <c r="J60" s="167"/>
      <c r="K60" s="167"/>
      <c r="L60" s="167"/>
      <c r="M60" s="167"/>
      <c r="N60" s="179" t="s">
        <v>38</v>
      </c>
      <c r="O60" s="179" t="s">
        <v>38</v>
      </c>
      <c r="P60" s="179" t="s">
        <v>38</v>
      </c>
      <c r="Q60" s="179" t="s">
        <v>38</v>
      </c>
      <c r="R60" s="179" t="s">
        <v>38</v>
      </c>
      <c r="S60" s="179" t="s">
        <v>38</v>
      </c>
      <c r="T60" s="179" t="s">
        <v>38</v>
      </c>
      <c r="U60" s="179" t="s">
        <v>38</v>
      </c>
      <c r="V60" s="179" t="s">
        <v>38</v>
      </c>
      <c r="W60" s="179" t="s">
        <v>38</v>
      </c>
      <c r="X60" s="179" t="s">
        <v>38</v>
      </c>
      <c r="Y60" s="179" t="s">
        <v>38</v>
      </c>
      <c r="Z60" s="179" t="s">
        <v>38</v>
      </c>
      <c r="AA60" s="179" t="s">
        <v>38</v>
      </c>
      <c r="AB60" s="179" t="s">
        <v>38</v>
      </c>
      <c r="AC60" s="179" t="s">
        <v>38</v>
      </c>
    </row>
    <row r="61" spans="1:29" ht="20.100000000000001" customHeight="1" outlineLevel="1" x14ac:dyDescent="0.2">
      <c r="A61" s="25" t="s">
        <v>59</v>
      </c>
      <c r="B61" s="167"/>
      <c r="C61" s="167"/>
      <c r="D61" s="167"/>
      <c r="E61" s="167"/>
      <c r="F61" s="167"/>
      <c r="G61" s="167"/>
      <c r="H61" s="167"/>
      <c r="I61" s="167"/>
      <c r="J61" s="167"/>
      <c r="K61" s="167"/>
      <c r="L61" s="167"/>
      <c r="M61" s="167"/>
      <c r="N61" s="179" t="s">
        <v>38</v>
      </c>
      <c r="O61" s="179" t="s">
        <v>38</v>
      </c>
      <c r="P61" s="179" t="s">
        <v>38</v>
      </c>
      <c r="Q61" s="179" t="s">
        <v>38</v>
      </c>
      <c r="R61" s="179" t="s">
        <v>38</v>
      </c>
      <c r="S61" s="179" t="s">
        <v>38</v>
      </c>
      <c r="T61" s="179" t="s">
        <v>38</v>
      </c>
      <c r="U61" s="179" t="s">
        <v>38</v>
      </c>
      <c r="V61" s="179" t="s">
        <v>38</v>
      </c>
      <c r="W61" s="179" t="s">
        <v>38</v>
      </c>
      <c r="X61" s="179" t="s">
        <v>38</v>
      </c>
      <c r="Y61" s="179" t="s">
        <v>38</v>
      </c>
      <c r="Z61" s="179" t="s">
        <v>38</v>
      </c>
      <c r="AA61" s="179" t="s">
        <v>38</v>
      </c>
      <c r="AB61" s="179" t="s">
        <v>38</v>
      </c>
      <c r="AC61" s="179" t="s">
        <v>38</v>
      </c>
    </row>
    <row r="62" spans="1:29" ht="20.100000000000001" customHeight="1" outlineLevel="1" x14ac:dyDescent="0.2">
      <c r="A62" s="25" t="s">
        <v>64</v>
      </c>
      <c r="B62" s="179"/>
      <c r="C62" s="179"/>
      <c r="D62" s="179"/>
      <c r="E62" s="179"/>
      <c r="F62" s="179"/>
      <c r="G62" s="179"/>
      <c r="H62" s="179"/>
      <c r="I62" s="179"/>
      <c r="J62" s="179"/>
      <c r="K62" s="179"/>
      <c r="L62" s="179"/>
      <c r="M62" s="179"/>
      <c r="N62" s="179">
        <v>15.473208065706753</v>
      </c>
      <c r="O62" s="179">
        <v>6.7672858222564658</v>
      </c>
      <c r="P62" s="179">
        <v>8.6941996132574939</v>
      </c>
      <c r="Q62" s="179">
        <v>8.9241095615777937</v>
      </c>
      <c r="R62" s="179">
        <v>7.8778274495723037</v>
      </c>
      <c r="S62" s="179">
        <v>7.3128924259775658</v>
      </c>
      <c r="T62" s="179">
        <v>7.8722833206125014</v>
      </c>
      <c r="U62" s="179">
        <v>8.6400537169577962</v>
      </c>
      <c r="V62" s="179">
        <v>9.4355412014585127</v>
      </c>
      <c r="W62" s="179">
        <v>8.5608664520788249</v>
      </c>
      <c r="X62" s="179">
        <v>8.3583240859697483</v>
      </c>
      <c r="Y62" s="179">
        <v>8.3532789229495421</v>
      </c>
      <c r="Z62" s="179">
        <v>5.5994372165806263</v>
      </c>
      <c r="AA62" s="179">
        <v>4.947758523834195</v>
      </c>
      <c r="AB62" s="179">
        <v>8.0934939230202865</v>
      </c>
      <c r="AC62" s="179">
        <v>5.3026848974921821</v>
      </c>
    </row>
    <row r="63" spans="1:29" s="45" customFormat="1" ht="20.100000000000001" customHeight="1" x14ac:dyDescent="0.25">
      <c r="A63" s="55" t="s">
        <v>3</v>
      </c>
      <c r="B63" s="183">
        <v>29.37881904466207</v>
      </c>
      <c r="C63" s="183">
        <v>13.769195081134086</v>
      </c>
      <c r="D63" s="183">
        <v>7.824117439269668</v>
      </c>
      <c r="E63" s="183">
        <v>14.583098846128898</v>
      </c>
      <c r="F63" s="183">
        <v>14.584883860178211</v>
      </c>
      <c r="G63" s="183">
        <v>13.010198675184787</v>
      </c>
      <c r="H63" s="183">
        <v>14.745997630933262</v>
      </c>
      <c r="I63" s="183">
        <v>13.216520734906616</v>
      </c>
      <c r="J63" s="183">
        <v>13.881643829633258</v>
      </c>
      <c r="K63" s="183">
        <v>14.023581861221469</v>
      </c>
      <c r="L63" s="183">
        <v>13.331131954088125</v>
      </c>
      <c r="M63" s="183">
        <v>12.189363871378616</v>
      </c>
      <c r="N63" s="184">
        <v>1.0094471938394487</v>
      </c>
      <c r="O63" s="184">
        <v>4.8178184904859549</v>
      </c>
      <c r="P63" s="184">
        <v>11.500186784699501</v>
      </c>
      <c r="Q63" s="184">
        <v>5.8688534479435255</v>
      </c>
      <c r="R63" s="184">
        <v>4.3770965620804381</v>
      </c>
      <c r="S63" s="184">
        <v>5.4170812387674809</v>
      </c>
      <c r="T63" s="184">
        <v>5.49821289374266</v>
      </c>
      <c r="U63" s="184">
        <v>5.8915413166007493</v>
      </c>
      <c r="V63" s="184">
        <v>6.989390714245455</v>
      </c>
      <c r="W63" s="184">
        <v>6.4587274830368013</v>
      </c>
      <c r="X63" s="184">
        <v>6.2304207534049336</v>
      </c>
      <c r="Y63" s="184">
        <v>7.0172812711764543</v>
      </c>
      <c r="Z63" s="184">
        <v>-6.0574643083646356</v>
      </c>
      <c r="AA63" s="184">
        <v>10.145771099456441</v>
      </c>
      <c r="AB63" s="184">
        <v>5.6712196809776465</v>
      </c>
      <c r="AC63" s="184">
        <v>6.4470491588983974</v>
      </c>
    </row>
    <row r="64" spans="1:29" ht="20.100000000000001" customHeight="1" outlineLevel="1" x14ac:dyDescent="0.2">
      <c r="A64" s="25" t="s">
        <v>57</v>
      </c>
      <c r="B64" s="167"/>
      <c r="C64" s="167"/>
      <c r="D64" s="167"/>
      <c r="E64" s="167"/>
      <c r="F64" s="167"/>
      <c r="G64" s="167"/>
      <c r="H64" s="167"/>
      <c r="I64" s="167"/>
      <c r="J64" s="167"/>
      <c r="K64" s="167"/>
      <c r="L64" s="167"/>
      <c r="M64" s="167"/>
      <c r="N64" s="179" t="s">
        <v>38</v>
      </c>
      <c r="O64" s="179" t="s">
        <v>38</v>
      </c>
      <c r="P64" s="179" t="s">
        <v>38</v>
      </c>
      <c r="Q64" s="179" t="s">
        <v>38</v>
      </c>
      <c r="R64" s="179" t="s">
        <v>38</v>
      </c>
      <c r="S64" s="179" t="s">
        <v>38</v>
      </c>
      <c r="T64" s="179" t="s">
        <v>38</v>
      </c>
      <c r="U64" s="179" t="s">
        <v>38</v>
      </c>
      <c r="V64" s="179" t="s">
        <v>38</v>
      </c>
      <c r="W64" s="179" t="s">
        <v>38</v>
      </c>
      <c r="X64" s="179" t="s">
        <v>38</v>
      </c>
      <c r="Y64" s="179" t="s">
        <v>38</v>
      </c>
      <c r="Z64" s="179" t="s">
        <v>38</v>
      </c>
      <c r="AA64" s="179" t="s">
        <v>38</v>
      </c>
      <c r="AB64" s="179" t="s">
        <v>38</v>
      </c>
      <c r="AC64" s="179" t="s">
        <v>38</v>
      </c>
    </row>
    <row r="65" spans="1:29" ht="20.100000000000001" customHeight="1" outlineLevel="1" x14ac:dyDescent="0.2">
      <c r="A65" s="25" t="s">
        <v>58</v>
      </c>
      <c r="B65" s="167"/>
      <c r="C65" s="167"/>
      <c r="D65" s="167"/>
      <c r="E65" s="167"/>
      <c r="F65" s="167"/>
      <c r="G65" s="167"/>
      <c r="H65" s="167"/>
      <c r="I65" s="167"/>
      <c r="J65" s="167"/>
      <c r="K65" s="167"/>
      <c r="L65" s="167"/>
      <c r="M65" s="167"/>
      <c r="N65" s="179" t="s">
        <v>38</v>
      </c>
      <c r="O65" s="179" t="s">
        <v>38</v>
      </c>
      <c r="P65" s="179" t="s">
        <v>38</v>
      </c>
      <c r="Q65" s="179" t="s">
        <v>38</v>
      </c>
      <c r="R65" s="179" t="s">
        <v>38</v>
      </c>
      <c r="S65" s="179" t="s">
        <v>38</v>
      </c>
      <c r="T65" s="179" t="s">
        <v>38</v>
      </c>
      <c r="U65" s="179" t="s">
        <v>38</v>
      </c>
      <c r="V65" s="179" t="s">
        <v>38</v>
      </c>
      <c r="W65" s="179" t="s">
        <v>38</v>
      </c>
      <c r="X65" s="179" t="s">
        <v>38</v>
      </c>
      <c r="Y65" s="179" t="s">
        <v>38</v>
      </c>
      <c r="Z65" s="179" t="s">
        <v>38</v>
      </c>
      <c r="AA65" s="179" t="s">
        <v>38</v>
      </c>
      <c r="AB65" s="179" t="s">
        <v>38</v>
      </c>
      <c r="AC65" s="179" t="s">
        <v>38</v>
      </c>
    </row>
    <row r="66" spans="1:29" ht="20.100000000000001" customHeight="1" outlineLevel="1" x14ac:dyDescent="0.2">
      <c r="A66" s="25" t="s">
        <v>59</v>
      </c>
      <c r="B66" s="167"/>
      <c r="C66" s="167"/>
      <c r="D66" s="167"/>
      <c r="E66" s="167"/>
      <c r="F66" s="167"/>
      <c r="G66" s="167"/>
      <c r="H66" s="167"/>
      <c r="I66" s="167"/>
      <c r="J66" s="167"/>
      <c r="K66" s="167"/>
      <c r="L66" s="167"/>
      <c r="M66" s="167"/>
      <c r="N66" s="179" t="s">
        <v>38</v>
      </c>
      <c r="O66" s="179" t="s">
        <v>38</v>
      </c>
      <c r="P66" s="179" t="s">
        <v>38</v>
      </c>
      <c r="Q66" s="179" t="s">
        <v>38</v>
      </c>
      <c r="R66" s="179" t="s">
        <v>38</v>
      </c>
      <c r="S66" s="179" t="s">
        <v>38</v>
      </c>
      <c r="T66" s="179" t="s">
        <v>38</v>
      </c>
      <c r="U66" s="179" t="s">
        <v>38</v>
      </c>
      <c r="V66" s="179" t="s">
        <v>38</v>
      </c>
      <c r="W66" s="179" t="s">
        <v>38</v>
      </c>
      <c r="X66" s="179" t="s">
        <v>38</v>
      </c>
      <c r="Y66" s="179" t="s">
        <v>38</v>
      </c>
      <c r="Z66" s="179" t="s">
        <v>38</v>
      </c>
      <c r="AA66" s="179" t="s">
        <v>38</v>
      </c>
      <c r="AB66" s="179" t="s">
        <v>38</v>
      </c>
      <c r="AC66" s="179" t="s">
        <v>38</v>
      </c>
    </row>
    <row r="67" spans="1:29" ht="20.100000000000001" customHeight="1" outlineLevel="1" x14ac:dyDescent="0.2">
      <c r="A67" s="25" t="s">
        <v>64</v>
      </c>
      <c r="B67" s="179"/>
      <c r="C67" s="179"/>
      <c r="D67" s="179"/>
      <c r="E67" s="179"/>
      <c r="F67" s="179"/>
      <c r="G67" s="179"/>
      <c r="H67" s="179"/>
      <c r="I67" s="179"/>
      <c r="J67" s="179"/>
      <c r="K67" s="179"/>
      <c r="L67" s="179"/>
      <c r="M67" s="179"/>
      <c r="N67" s="179">
        <v>1.0094471938394487</v>
      </c>
      <c r="O67" s="179">
        <v>4.8178184904859549</v>
      </c>
      <c r="P67" s="179">
        <v>11.500186784699501</v>
      </c>
      <c r="Q67" s="179">
        <v>5.8688534479435255</v>
      </c>
      <c r="R67" s="179">
        <v>4.3770965620804381</v>
      </c>
      <c r="S67" s="179">
        <v>5.4170812387674809</v>
      </c>
      <c r="T67" s="179">
        <v>5.49821289374266</v>
      </c>
      <c r="U67" s="179">
        <v>5.8915413166007493</v>
      </c>
      <c r="V67" s="179">
        <v>6.989390714245455</v>
      </c>
      <c r="W67" s="179">
        <v>6.4587274830368013</v>
      </c>
      <c r="X67" s="179">
        <v>6.2304207534049336</v>
      </c>
      <c r="Y67" s="179">
        <v>7.0172812711764543</v>
      </c>
      <c r="Z67" s="179">
        <v>-6.0574643083646356</v>
      </c>
      <c r="AA67" s="179">
        <v>10.145771099456441</v>
      </c>
      <c r="AB67" s="179">
        <v>5.6712196809776465</v>
      </c>
      <c r="AC67" s="179">
        <v>6.4470491588983974</v>
      </c>
    </row>
    <row r="68" spans="1:29" s="45" customFormat="1" ht="20.100000000000001" customHeight="1" x14ac:dyDescent="0.25">
      <c r="A68" s="55" t="s">
        <v>27</v>
      </c>
      <c r="B68" s="183">
        <v>6.4655523652939975</v>
      </c>
      <c r="C68" s="183">
        <v>5.8051505210094119</v>
      </c>
      <c r="D68" s="183">
        <v>2.2319760233741461</v>
      </c>
      <c r="E68" s="183">
        <v>15.064624241887918</v>
      </c>
      <c r="F68" s="183">
        <v>13.929298112448315</v>
      </c>
      <c r="G68" s="183">
        <v>12.542247546546827</v>
      </c>
      <c r="H68" s="183">
        <v>13.120552200962086</v>
      </c>
      <c r="I68" s="183">
        <v>13.310338546793272</v>
      </c>
      <c r="J68" s="183">
        <v>9.2306721899711093</v>
      </c>
      <c r="K68" s="183">
        <v>13.043864120056776</v>
      </c>
      <c r="L68" s="183">
        <v>11.909066113268974</v>
      </c>
      <c r="M68" s="183">
        <v>13.39451353254508</v>
      </c>
      <c r="N68" s="184">
        <v>13.216303970188884</v>
      </c>
      <c r="O68" s="184">
        <v>11.13713179881351</v>
      </c>
      <c r="P68" s="184">
        <v>13.50692896133387</v>
      </c>
      <c r="Q68" s="184">
        <v>2.649972436296828</v>
      </c>
      <c r="R68" s="184">
        <v>4.6119513553285305</v>
      </c>
      <c r="S68" s="184">
        <v>5.3143188658554088</v>
      </c>
      <c r="T68" s="184">
        <v>6.1276083219721951</v>
      </c>
      <c r="U68" s="184">
        <v>5.5399837515610892</v>
      </c>
      <c r="V68" s="184">
        <v>5.0715381854910655</v>
      </c>
      <c r="W68" s="184">
        <v>1.6929620238451808</v>
      </c>
      <c r="X68" s="184">
        <v>3.3263977200553638</v>
      </c>
      <c r="Y68" s="184">
        <v>5.6326825801743441</v>
      </c>
      <c r="Z68" s="184">
        <v>-3.1557842900081816</v>
      </c>
      <c r="AA68" s="184">
        <v>6.0935911679411712</v>
      </c>
      <c r="AB68" s="184">
        <v>6.3743609526730607</v>
      </c>
      <c r="AC68" s="184">
        <v>7.3784725386943313</v>
      </c>
    </row>
    <row r="69" spans="1:29" ht="20.100000000000001" customHeight="1" outlineLevel="1" x14ac:dyDescent="0.2">
      <c r="A69" s="25" t="s">
        <v>57</v>
      </c>
      <c r="B69" s="167"/>
      <c r="C69" s="167"/>
      <c r="D69" s="167"/>
      <c r="E69" s="167"/>
      <c r="F69" s="167"/>
      <c r="G69" s="167"/>
      <c r="H69" s="167"/>
      <c r="I69" s="167"/>
      <c r="J69" s="167"/>
      <c r="K69" s="167"/>
      <c r="L69" s="167"/>
      <c r="M69" s="167"/>
      <c r="N69" s="179" t="s">
        <v>38</v>
      </c>
      <c r="O69" s="179" t="s">
        <v>38</v>
      </c>
      <c r="P69" s="179" t="s">
        <v>38</v>
      </c>
      <c r="Q69" s="179" t="s">
        <v>38</v>
      </c>
      <c r="R69" s="179" t="s">
        <v>38</v>
      </c>
      <c r="S69" s="179" t="s">
        <v>38</v>
      </c>
      <c r="T69" s="179" t="s">
        <v>38</v>
      </c>
      <c r="U69" s="179" t="s">
        <v>38</v>
      </c>
      <c r="V69" s="179" t="s">
        <v>38</v>
      </c>
      <c r="W69" s="179" t="s">
        <v>38</v>
      </c>
      <c r="X69" s="179" t="s">
        <v>38</v>
      </c>
      <c r="Y69" s="179" t="s">
        <v>38</v>
      </c>
      <c r="Z69" s="179" t="s">
        <v>38</v>
      </c>
      <c r="AA69" s="179" t="s">
        <v>38</v>
      </c>
      <c r="AB69" s="179" t="s">
        <v>38</v>
      </c>
      <c r="AC69" s="179" t="s">
        <v>38</v>
      </c>
    </row>
    <row r="70" spans="1:29" ht="20.100000000000001" customHeight="1" outlineLevel="1" x14ac:dyDescent="0.2">
      <c r="A70" s="25" t="s">
        <v>58</v>
      </c>
      <c r="B70" s="167"/>
      <c r="C70" s="167"/>
      <c r="D70" s="167"/>
      <c r="E70" s="167"/>
      <c r="F70" s="167"/>
      <c r="G70" s="167"/>
      <c r="H70" s="167"/>
      <c r="I70" s="167"/>
      <c r="J70" s="167"/>
      <c r="K70" s="167"/>
      <c r="L70" s="167"/>
      <c r="M70" s="167"/>
      <c r="N70" s="179" t="s">
        <v>38</v>
      </c>
      <c r="O70" s="179" t="s">
        <v>38</v>
      </c>
      <c r="P70" s="179" t="s">
        <v>38</v>
      </c>
      <c r="Q70" s="179" t="s">
        <v>38</v>
      </c>
      <c r="R70" s="179" t="s">
        <v>38</v>
      </c>
      <c r="S70" s="179" t="s">
        <v>38</v>
      </c>
      <c r="T70" s="179" t="s">
        <v>38</v>
      </c>
      <c r="U70" s="179" t="s">
        <v>38</v>
      </c>
      <c r="V70" s="179" t="s">
        <v>38</v>
      </c>
      <c r="W70" s="179" t="s">
        <v>38</v>
      </c>
      <c r="X70" s="179" t="s">
        <v>38</v>
      </c>
      <c r="Y70" s="179" t="s">
        <v>38</v>
      </c>
      <c r="Z70" s="179" t="s">
        <v>38</v>
      </c>
      <c r="AA70" s="179" t="s">
        <v>38</v>
      </c>
      <c r="AB70" s="179" t="s">
        <v>38</v>
      </c>
      <c r="AC70" s="179" t="s">
        <v>38</v>
      </c>
    </row>
    <row r="71" spans="1:29" ht="20.100000000000001" customHeight="1" outlineLevel="1" x14ac:dyDescent="0.2">
      <c r="A71" s="25" t="s">
        <v>59</v>
      </c>
      <c r="B71" s="167"/>
      <c r="C71" s="167"/>
      <c r="D71" s="167"/>
      <c r="E71" s="167"/>
      <c r="F71" s="167"/>
      <c r="G71" s="167"/>
      <c r="H71" s="167"/>
      <c r="I71" s="167"/>
      <c r="J71" s="167"/>
      <c r="K71" s="167"/>
      <c r="L71" s="167"/>
      <c r="M71" s="167"/>
      <c r="N71" s="179" t="s">
        <v>38</v>
      </c>
      <c r="O71" s="179" t="s">
        <v>38</v>
      </c>
      <c r="P71" s="179" t="s">
        <v>38</v>
      </c>
      <c r="Q71" s="179" t="s">
        <v>38</v>
      </c>
      <c r="R71" s="179" t="s">
        <v>38</v>
      </c>
      <c r="S71" s="179" t="s">
        <v>38</v>
      </c>
      <c r="T71" s="179" t="s">
        <v>38</v>
      </c>
      <c r="U71" s="179" t="s">
        <v>38</v>
      </c>
      <c r="V71" s="179" t="s">
        <v>38</v>
      </c>
      <c r="W71" s="179" t="s">
        <v>38</v>
      </c>
      <c r="X71" s="179" t="s">
        <v>38</v>
      </c>
      <c r="Y71" s="179" t="s">
        <v>38</v>
      </c>
      <c r="Z71" s="179" t="s">
        <v>38</v>
      </c>
      <c r="AA71" s="179" t="s">
        <v>38</v>
      </c>
      <c r="AB71" s="179" t="s">
        <v>38</v>
      </c>
      <c r="AC71" s="179" t="s">
        <v>38</v>
      </c>
    </row>
    <row r="72" spans="1:29" ht="20.100000000000001" customHeight="1" outlineLevel="1" x14ac:dyDescent="0.2">
      <c r="A72" s="25" t="s">
        <v>64</v>
      </c>
      <c r="B72" s="179"/>
      <c r="C72" s="179"/>
      <c r="D72" s="179"/>
      <c r="E72" s="179"/>
      <c r="F72" s="179"/>
      <c r="G72" s="179"/>
      <c r="H72" s="179"/>
      <c r="I72" s="179"/>
      <c r="J72" s="179"/>
      <c r="K72" s="179"/>
      <c r="L72" s="179"/>
      <c r="M72" s="179"/>
      <c r="N72" s="179">
        <v>13.216303970188884</v>
      </c>
      <c r="O72" s="179">
        <v>11.13713179881351</v>
      </c>
      <c r="P72" s="179">
        <v>13.50692896133387</v>
      </c>
      <c r="Q72" s="179">
        <v>2.649972436296828</v>
      </c>
      <c r="R72" s="179">
        <v>4.6119513553285305</v>
      </c>
      <c r="S72" s="179">
        <v>5.3143188658554088</v>
      </c>
      <c r="T72" s="179">
        <v>6.1276083219721951</v>
      </c>
      <c r="U72" s="179">
        <v>5.5399837515610892</v>
      </c>
      <c r="V72" s="179">
        <v>5.0715381854910655</v>
      </c>
      <c r="W72" s="179">
        <v>1.6929620238451808</v>
      </c>
      <c r="X72" s="179">
        <v>3.3263977200553638</v>
      </c>
      <c r="Y72" s="179">
        <v>5.6326825801743441</v>
      </c>
      <c r="Z72" s="179">
        <v>-3.1557842900081816</v>
      </c>
      <c r="AA72" s="179">
        <v>6.0935911679411712</v>
      </c>
      <c r="AB72" s="179">
        <v>6.3743609526730607</v>
      </c>
      <c r="AC72" s="179">
        <v>7.3784725386943313</v>
      </c>
    </row>
    <row r="73" spans="1:29" s="45" customFormat="1" ht="20.100000000000001" customHeight="1" x14ac:dyDescent="0.25">
      <c r="A73" s="55" t="s">
        <v>1</v>
      </c>
      <c r="B73" s="183">
        <v>-0.43562525559644788</v>
      </c>
      <c r="C73" s="183">
        <v>19.317098365050345</v>
      </c>
      <c r="D73" s="183">
        <v>7.3979886246922311</v>
      </c>
      <c r="E73" s="183">
        <v>14.59517651621225</v>
      </c>
      <c r="F73" s="183">
        <v>13.27142051969169</v>
      </c>
      <c r="G73" s="183">
        <v>11.446564822261063</v>
      </c>
      <c r="H73" s="183">
        <v>13.489213941344101</v>
      </c>
      <c r="I73" s="183">
        <v>11.927936641184575</v>
      </c>
      <c r="J73" s="183">
        <v>11.378431615528022</v>
      </c>
      <c r="K73" s="183">
        <v>12.357723685855143</v>
      </c>
      <c r="L73" s="183">
        <v>11.277761374098475</v>
      </c>
      <c r="M73" s="183">
        <v>12.176361905976798</v>
      </c>
      <c r="N73" s="184">
        <v>35.554196211949723</v>
      </c>
      <c r="O73" s="184">
        <v>-0.63823413606035073</v>
      </c>
      <c r="P73" s="184">
        <v>9.451313209239613</v>
      </c>
      <c r="Q73" s="184">
        <v>5.4350704662678266</v>
      </c>
      <c r="R73" s="184">
        <v>6.6934021396180059</v>
      </c>
      <c r="S73" s="184">
        <v>7.5932435241447305</v>
      </c>
      <c r="T73" s="184">
        <v>5.9105060775481428</v>
      </c>
      <c r="U73" s="184">
        <v>5.9340513624537872</v>
      </c>
      <c r="V73" s="184">
        <v>6.390112257472615</v>
      </c>
      <c r="W73" s="184">
        <v>5.893009080026105</v>
      </c>
      <c r="X73" s="184">
        <v>4.1870513658589674</v>
      </c>
      <c r="Y73" s="184">
        <v>4.4546935975799036</v>
      </c>
      <c r="Z73" s="184">
        <v>-0.62490982298877229</v>
      </c>
      <c r="AA73" s="184">
        <v>9.2667649048050436</v>
      </c>
      <c r="AB73" s="184">
        <v>8.3334559360735945</v>
      </c>
      <c r="AC73" s="184">
        <v>10.99053578978833</v>
      </c>
    </row>
    <row r="74" spans="1:29" ht="20.100000000000001" customHeight="1" outlineLevel="1" x14ac:dyDescent="0.2">
      <c r="A74" s="25" t="s">
        <v>57</v>
      </c>
      <c r="B74" s="167"/>
      <c r="C74" s="167"/>
      <c r="D74" s="167"/>
      <c r="E74" s="167"/>
      <c r="F74" s="167"/>
      <c r="G74" s="167"/>
      <c r="H74" s="167"/>
      <c r="I74" s="167"/>
      <c r="J74" s="167"/>
      <c r="K74" s="167"/>
      <c r="L74" s="167"/>
      <c r="M74" s="167"/>
      <c r="N74" s="179" t="s">
        <v>38</v>
      </c>
      <c r="O74" s="179" t="s">
        <v>38</v>
      </c>
      <c r="P74" s="179" t="s">
        <v>38</v>
      </c>
      <c r="Q74" s="179" t="s">
        <v>38</v>
      </c>
      <c r="R74" s="179" t="s">
        <v>38</v>
      </c>
      <c r="S74" s="179" t="s">
        <v>38</v>
      </c>
      <c r="T74" s="179" t="s">
        <v>38</v>
      </c>
      <c r="U74" s="179" t="s">
        <v>38</v>
      </c>
      <c r="V74" s="179" t="s">
        <v>38</v>
      </c>
      <c r="W74" s="179" t="s">
        <v>38</v>
      </c>
      <c r="X74" s="179" t="s">
        <v>38</v>
      </c>
      <c r="Y74" s="179" t="s">
        <v>38</v>
      </c>
      <c r="Z74" s="179" t="s">
        <v>38</v>
      </c>
      <c r="AA74" s="179" t="s">
        <v>38</v>
      </c>
      <c r="AB74" s="179" t="s">
        <v>38</v>
      </c>
      <c r="AC74" s="179" t="s">
        <v>38</v>
      </c>
    </row>
    <row r="75" spans="1:29" ht="20.100000000000001" customHeight="1" outlineLevel="1" x14ac:dyDescent="0.2">
      <c r="A75" s="25" t="s">
        <v>58</v>
      </c>
      <c r="B75" s="167"/>
      <c r="C75" s="167"/>
      <c r="D75" s="167"/>
      <c r="E75" s="167"/>
      <c r="F75" s="167"/>
      <c r="G75" s="167"/>
      <c r="H75" s="167"/>
      <c r="I75" s="167"/>
      <c r="J75" s="167"/>
      <c r="K75" s="167"/>
      <c r="L75" s="167"/>
      <c r="M75" s="167"/>
      <c r="N75" s="179" t="s">
        <v>38</v>
      </c>
      <c r="O75" s="179" t="s">
        <v>38</v>
      </c>
      <c r="P75" s="179" t="s">
        <v>38</v>
      </c>
      <c r="Q75" s="179" t="s">
        <v>38</v>
      </c>
      <c r="R75" s="179" t="s">
        <v>38</v>
      </c>
      <c r="S75" s="179" t="s">
        <v>38</v>
      </c>
      <c r="T75" s="179" t="s">
        <v>38</v>
      </c>
      <c r="U75" s="179" t="s">
        <v>38</v>
      </c>
      <c r="V75" s="179" t="s">
        <v>38</v>
      </c>
      <c r="W75" s="179" t="s">
        <v>38</v>
      </c>
      <c r="X75" s="179" t="s">
        <v>38</v>
      </c>
      <c r="Y75" s="179" t="s">
        <v>38</v>
      </c>
      <c r="Z75" s="179" t="s">
        <v>38</v>
      </c>
      <c r="AA75" s="179" t="s">
        <v>38</v>
      </c>
      <c r="AB75" s="179" t="s">
        <v>38</v>
      </c>
      <c r="AC75" s="179" t="s">
        <v>38</v>
      </c>
    </row>
    <row r="76" spans="1:29" ht="20.100000000000001" customHeight="1" outlineLevel="1" x14ac:dyDescent="0.2">
      <c r="A76" s="25" t="s">
        <v>59</v>
      </c>
      <c r="B76" s="167"/>
      <c r="C76" s="167"/>
      <c r="D76" s="167"/>
      <c r="E76" s="167"/>
      <c r="F76" s="167"/>
      <c r="G76" s="167"/>
      <c r="H76" s="167"/>
      <c r="I76" s="167"/>
      <c r="J76" s="167"/>
      <c r="K76" s="167"/>
      <c r="L76" s="167"/>
      <c r="M76" s="167"/>
      <c r="N76" s="179" t="s">
        <v>38</v>
      </c>
      <c r="O76" s="179" t="s">
        <v>38</v>
      </c>
      <c r="P76" s="179" t="s">
        <v>38</v>
      </c>
      <c r="Q76" s="179" t="s">
        <v>38</v>
      </c>
      <c r="R76" s="179" t="s">
        <v>38</v>
      </c>
      <c r="S76" s="179" t="s">
        <v>38</v>
      </c>
      <c r="T76" s="179" t="s">
        <v>38</v>
      </c>
      <c r="U76" s="179" t="s">
        <v>38</v>
      </c>
      <c r="V76" s="179" t="s">
        <v>38</v>
      </c>
      <c r="W76" s="179" t="s">
        <v>38</v>
      </c>
      <c r="X76" s="179" t="s">
        <v>38</v>
      </c>
      <c r="Y76" s="179" t="s">
        <v>38</v>
      </c>
      <c r="Z76" s="179" t="s">
        <v>38</v>
      </c>
      <c r="AA76" s="179" t="s">
        <v>38</v>
      </c>
      <c r="AB76" s="179" t="s">
        <v>38</v>
      </c>
      <c r="AC76" s="179" t="s">
        <v>38</v>
      </c>
    </row>
    <row r="77" spans="1:29" ht="20.100000000000001" customHeight="1" outlineLevel="1" x14ac:dyDescent="0.2">
      <c r="A77" s="25" t="s">
        <v>64</v>
      </c>
      <c r="B77" s="179"/>
      <c r="C77" s="179"/>
      <c r="D77" s="179"/>
      <c r="E77" s="179"/>
      <c r="F77" s="179"/>
      <c r="G77" s="179"/>
      <c r="H77" s="179"/>
      <c r="I77" s="179"/>
      <c r="J77" s="179"/>
      <c r="K77" s="179"/>
      <c r="L77" s="179"/>
      <c r="M77" s="179"/>
      <c r="N77" s="179">
        <v>35.554196211949723</v>
      </c>
      <c r="O77" s="179">
        <v>-0.63823413606035073</v>
      </c>
      <c r="P77" s="179">
        <v>9.451313209239613</v>
      </c>
      <c r="Q77" s="179">
        <v>5.4350704662678266</v>
      </c>
      <c r="R77" s="179">
        <v>6.6934021396180059</v>
      </c>
      <c r="S77" s="179">
        <v>7.5932435241447305</v>
      </c>
      <c r="T77" s="179">
        <v>5.9105060775481428</v>
      </c>
      <c r="U77" s="179">
        <v>5.9340513624537872</v>
      </c>
      <c r="V77" s="179">
        <v>6.390112257472615</v>
      </c>
      <c r="W77" s="179">
        <v>5.893009080026105</v>
      </c>
      <c r="X77" s="179">
        <v>4.1870513658589674</v>
      </c>
      <c r="Y77" s="179">
        <v>4.4546935975799036</v>
      </c>
      <c r="Z77" s="179">
        <v>-0.62490982298877229</v>
      </c>
      <c r="AA77" s="179">
        <v>9.2667649048050436</v>
      </c>
      <c r="AB77" s="179">
        <v>8.3334559360735945</v>
      </c>
      <c r="AC77" s="179">
        <v>10.99053578978833</v>
      </c>
    </row>
    <row r="78" spans="1:29" s="45" customFormat="1" ht="20.100000000000001" customHeight="1" x14ac:dyDescent="0.25">
      <c r="A78" s="55" t="s">
        <v>8</v>
      </c>
      <c r="B78" s="183">
        <v>19.151515151515152</v>
      </c>
      <c r="C78" s="183">
        <v>12.388358142634971</v>
      </c>
      <c r="D78" s="183">
        <v>4.1494539075321146</v>
      </c>
      <c r="E78" s="183">
        <v>10.5031592179695</v>
      </c>
      <c r="F78" s="183">
        <v>9.2690736456442959</v>
      </c>
      <c r="G78" s="183">
        <v>7.1958293131254747</v>
      </c>
      <c r="H78" s="183">
        <v>10.180198019801976</v>
      </c>
      <c r="I78" s="183">
        <v>7.6808027012929934</v>
      </c>
      <c r="J78" s="183">
        <v>7.9041898622912363</v>
      </c>
      <c r="K78" s="183">
        <v>8.6344018009538388</v>
      </c>
      <c r="L78" s="183">
        <v>8.2655114420984273</v>
      </c>
      <c r="M78" s="183">
        <v>5.906443496899751</v>
      </c>
      <c r="N78" s="184">
        <v>-3.8500665153767901</v>
      </c>
      <c r="O78" s="184">
        <v>1.4984383030878108</v>
      </c>
      <c r="P78" s="184">
        <v>3.3937269924066462</v>
      </c>
      <c r="Q78" s="184">
        <v>0.68191434159581743</v>
      </c>
      <c r="R78" s="184">
        <v>8.2589252157594092E-2</v>
      </c>
      <c r="S78" s="184">
        <v>2.0813104766930408</v>
      </c>
      <c r="T78" s="184">
        <v>0.57418625139055868</v>
      </c>
      <c r="U78" s="184">
        <v>0.14680985943464209</v>
      </c>
      <c r="V78" s="184">
        <v>0.63140111512414598</v>
      </c>
      <c r="W78" s="184">
        <v>1.0362510391925157</v>
      </c>
      <c r="X78" s="184">
        <v>2.5238127213101014</v>
      </c>
      <c r="Y78" s="184">
        <v>3.8143835206346646</v>
      </c>
      <c r="Z78" s="184">
        <v>-3.5566045413852039</v>
      </c>
      <c r="AA78" s="184">
        <v>-3.5739326893113121</v>
      </c>
      <c r="AB78" s="184">
        <v>-0.12528351701943022</v>
      </c>
      <c r="AC78" s="184">
        <v>0.95310626772132967</v>
      </c>
    </row>
    <row r="79" spans="1:29" ht="20.100000000000001" customHeight="1" outlineLevel="1" x14ac:dyDescent="0.2">
      <c r="A79" s="25" t="s">
        <v>57</v>
      </c>
      <c r="B79" s="167"/>
      <c r="C79" s="167"/>
      <c r="D79" s="167"/>
      <c r="E79" s="167"/>
      <c r="F79" s="167"/>
      <c r="G79" s="167"/>
      <c r="H79" s="167"/>
      <c r="I79" s="167"/>
      <c r="J79" s="167"/>
      <c r="K79" s="167"/>
      <c r="L79" s="167"/>
      <c r="M79" s="167"/>
      <c r="N79" s="179" t="s">
        <v>38</v>
      </c>
      <c r="O79" s="179" t="s">
        <v>38</v>
      </c>
      <c r="P79" s="179" t="s">
        <v>38</v>
      </c>
      <c r="Q79" s="179" t="s">
        <v>38</v>
      </c>
      <c r="R79" s="179" t="s">
        <v>38</v>
      </c>
      <c r="S79" s="179" t="s">
        <v>38</v>
      </c>
      <c r="T79" s="179" t="s">
        <v>38</v>
      </c>
      <c r="U79" s="179" t="s">
        <v>38</v>
      </c>
      <c r="V79" s="179" t="s">
        <v>38</v>
      </c>
      <c r="W79" s="179" t="s">
        <v>38</v>
      </c>
      <c r="X79" s="179" t="s">
        <v>38</v>
      </c>
      <c r="Y79" s="179" t="s">
        <v>38</v>
      </c>
      <c r="Z79" s="179" t="s">
        <v>38</v>
      </c>
      <c r="AA79" s="179" t="s">
        <v>38</v>
      </c>
      <c r="AB79" s="179" t="s">
        <v>38</v>
      </c>
      <c r="AC79" s="179" t="s">
        <v>38</v>
      </c>
    </row>
    <row r="80" spans="1:29" ht="20.100000000000001" customHeight="1" outlineLevel="1" x14ac:dyDescent="0.2">
      <c r="A80" s="25" t="s">
        <v>58</v>
      </c>
      <c r="B80" s="167"/>
      <c r="C80" s="167"/>
      <c r="D80" s="167"/>
      <c r="E80" s="167"/>
      <c r="F80" s="167"/>
      <c r="G80" s="167"/>
      <c r="H80" s="167"/>
      <c r="I80" s="167"/>
      <c r="J80" s="167"/>
      <c r="K80" s="167"/>
      <c r="L80" s="167"/>
      <c r="M80" s="167"/>
      <c r="N80" s="179" t="s">
        <v>38</v>
      </c>
      <c r="O80" s="179" t="s">
        <v>38</v>
      </c>
      <c r="P80" s="179" t="s">
        <v>38</v>
      </c>
      <c r="Q80" s="179" t="s">
        <v>38</v>
      </c>
      <c r="R80" s="179" t="s">
        <v>38</v>
      </c>
      <c r="S80" s="179" t="s">
        <v>38</v>
      </c>
      <c r="T80" s="179" t="s">
        <v>38</v>
      </c>
      <c r="U80" s="179" t="s">
        <v>38</v>
      </c>
      <c r="V80" s="179" t="s">
        <v>38</v>
      </c>
      <c r="W80" s="179" t="s">
        <v>38</v>
      </c>
      <c r="X80" s="179" t="s">
        <v>38</v>
      </c>
      <c r="Y80" s="179" t="s">
        <v>38</v>
      </c>
      <c r="Z80" s="179" t="s">
        <v>38</v>
      </c>
      <c r="AA80" s="179" t="s">
        <v>38</v>
      </c>
      <c r="AB80" s="179" t="s">
        <v>38</v>
      </c>
      <c r="AC80" s="179" t="s">
        <v>38</v>
      </c>
    </row>
    <row r="81" spans="1:29" ht="20.100000000000001" customHeight="1" outlineLevel="1" x14ac:dyDescent="0.2">
      <c r="A81" s="25" t="s">
        <v>59</v>
      </c>
      <c r="B81" s="167"/>
      <c r="C81" s="167"/>
      <c r="D81" s="167"/>
      <c r="E81" s="167"/>
      <c r="F81" s="167"/>
      <c r="G81" s="167"/>
      <c r="H81" s="167"/>
      <c r="I81" s="167"/>
      <c r="J81" s="167"/>
      <c r="K81" s="167"/>
      <c r="L81" s="167"/>
      <c r="M81" s="167"/>
      <c r="N81" s="179" t="s">
        <v>38</v>
      </c>
      <c r="O81" s="179" t="s">
        <v>38</v>
      </c>
      <c r="P81" s="179" t="s">
        <v>38</v>
      </c>
      <c r="Q81" s="179" t="s">
        <v>38</v>
      </c>
      <c r="R81" s="179" t="s">
        <v>38</v>
      </c>
      <c r="S81" s="179" t="s">
        <v>38</v>
      </c>
      <c r="T81" s="179" t="s">
        <v>38</v>
      </c>
      <c r="U81" s="179" t="s">
        <v>38</v>
      </c>
      <c r="V81" s="179" t="s">
        <v>38</v>
      </c>
      <c r="W81" s="179" t="s">
        <v>38</v>
      </c>
      <c r="X81" s="179" t="s">
        <v>38</v>
      </c>
      <c r="Y81" s="179" t="s">
        <v>38</v>
      </c>
      <c r="Z81" s="179" t="s">
        <v>38</v>
      </c>
      <c r="AA81" s="179" t="s">
        <v>38</v>
      </c>
      <c r="AB81" s="179" t="s">
        <v>38</v>
      </c>
      <c r="AC81" s="179" t="s">
        <v>38</v>
      </c>
    </row>
    <row r="82" spans="1:29" ht="20.100000000000001" customHeight="1" outlineLevel="1" x14ac:dyDescent="0.2">
      <c r="A82" s="25" t="s">
        <v>64</v>
      </c>
      <c r="B82" s="179"/>
      <c r="C82" s="179"/>
      <c r="D82" s="179"/>
      <c r="E82" s="179"/>
      <c r="F82" s="179"/>
      <c r="G82" s="179"/>
      <c r="H82" s="179"/>
      <c r="I82" s="179"/>
      <c r="J82" s="179"/>
      <c r="K82" s="179"/>
      <c r="L82" s="179"/>
      <c r="M82" s="179"/>
      <c r="N82" s="179">
        <v>-3.8500665153767901</v>
      </c>
      <c r="O82" s="179">
        <v>1.4984383030878108</v>
      </c>
      <c r="P82" s="179">
        <v>3.3937269924066462</v>
      </c>
      <c r="Q82" s="179">
        <v>0.68191434159581743</v>
      </c>
      <c r="R82" s="179">
        <v>8.2589252157594092E-2</v>
      </c>
      <c r="S82" s="179">
        <v>2.0813104766930408</v>
      </c>
      <c r="T82" s="179">
        <v>0.57418625139055868</v>
      </c>
      <c r="U82" s="179">
        <v>0.14680985943464209</v>
      </c>
      <c r="V82" s="179">
        <v>0.63140111512414598</v>
      </c>
      <c r="W82" s="179">
        <v>1.0362510391925157</v>
      </c>
      <c r="X82" s="179">
        <v>2.5238127213101014</v>
      </c>
      <c r="Y82" s="179">
        <v>3.8143835206346646</v>
      </c>
      <c r="Z82" s="179">
        <v>-3.5566045413852039</v>
      </c>
      <c r="AA82" s="179">
        <v>-3.5739326893113121</v>
      </c>
      <c r="AB82" s="179">
        <v>-0.12528351701943022</v>
      </c>
      <c r="AC82" s="179">
        <v>0.95310626772132967</v>
      </c>
    </row>
    <row r="83" spans="1:29" s="45" customFormat="1" ht="20.100000000000001" customHeight="1" x14ac:dyDescent="0.25">
      <c r="A83" s="55" t="s">
        <v>142</v>
      </c>
      <c r="B83" s="183">
        <v>16.840652209820917</v>
      </c>
      <c r="C83" s="183">
        <v>22.93485205849727</v>
      </c>
      <c r="D83" s="183">
        <v>12.798839936805107</v>
      </c>
      <c r="E83" s="183">
        <v>17.315131890999702</v>
      </c>
      <c r="F83" s="183">
        <v>16.026535053252569</v>
      </c>
      <c r="G83" s="183">
        <v>12.826151295759013</v>
      </c>
      <c r="H83" s="183">
        <v>14.26330497757035</v>
      </c>
      <c r="I83" s="183">
        <v>12.077797844411139</v>
      </c>
      <c r="J83" s="183">
        <v>11.791554158058183</v>
      </c>
      <c r="K83" s="183">
        <v>13.329297153425147</v>
      </c>
      <c r="L83" s="183">
        <v>12.105122570809423</v>
      </c>
      <c r="M83" s="183">
        <v>11.744889963324086</v>
      </c>
      <c r="N83" s="184">
        <v>8.3791267047554534</v>
      </c>
      <c r="O83" s="184">
        <v>2.8018955917493154</v>
      </c>
      <c r="P83" s="184">
        <v>4.665068099964337</v>
      </c>
      <c r="Q83" s="184">
        <v>1.2584630989022878</v>
      </c>
      <c r="R83" s="184">
        <v>0.78662488595094593</v>
      </c>
      <c r="S83" s="184">
        <v>3.0883806866363441</v>
      </c>
      <c r="T83" s="184">
        <v>3.4344531801509328</v>
      </c>
      <c r="U83" s="184">
        <v>3.2626962880795416</v>
      </c>
      <c r="V83" s="184">
        <v>3.1063124421920967</v>
      </c>
      <c r="W83" s="184">
        <v>2.7598252992441936</v>
      </c>
      <c r="X83" s="184">
        <v>3.3332370879690401</v>
      </c>
      <c r="Y83" s="184">
        <v>4.28248055245954</v>
      </c>
      <c r="Z83" s="184">
        <v>17.659214868563982</v>
      </c>
      <c r="AA83" s="184">
        <v>10.854613388062862</v>
      </c>
      <c r="AB83" s="184">
        <v>7.0056120019947627</v>
      </c>
      <c r="AC83" s="184">
        <v>8.307810478318693</v>
      </c>
    </row>
    <row r="84" spans="1:29" ht="20.100000000000001" customHeight="1" outlineLevel="1" x14ac:dyDescent="0.2">
      <c r="A84" s="25" t="s">
        <v>57</v>
      </c>
      <c r="B84" s="167"/>
      <c r="C84" s="167"/>
      <c r="D84" s="167"/>
      <c r="E84" s="167"/>
      <c r="F84" s="167"/>
      <c r="G84" s="167"/>
      <c r="H84" s="167"/>
      <c r="I84" s="167"/>
      <c r="J84" s="167"/>
      <c r="K84" s="167"/>
      <c r="L84" s="167"/>
      <c r="M84" s="167"/>
      <c r="N84" s="179" t="s">
        <v>38</v>
      </c>
      <c r="O84" s="179" t="s">
        <v>38</v>
      </c>
      <c r="P84" s="179" t="s">
        <v>38</v>
      </c>
      <c r="Q84" s="179" t="s">
        <v>38</v>
      </c>
      <c r="R84" s="179" t="s">
        <v>38</v>
      </c>
      <c r="S84" s="179" t="s">
        <v>38</v>
      </c>
      <c r="T84" s="179" t="s">
        <v>38</v>
      </c>
      <c r="U84" s="179" t="s">
        <v>38</v>
      </c>
      <c r="V84" s="179" t="s">
        <v>38</v>
      </c>
      <c r="W84" s="179" t="s">
        <v>38</v>
      </c>
      <c r="X84" s="179" t="s">
        <v>38</v>
      </c>
      <c r="Y84" s="179" t="s">
        <v>38</v>
      </c>
      <c r="Z84" s="179" t="s">
        <v>38</v>
      </c>
      <c r="AA84" s="179" t="s">
        <v>38</v>
      </c>
      <c r="AB84" s="179" t="s">
        <v>38</v>
      </c>
      <c r="AC84" s="179" t="s">
        <v>38</v>
      </c>
    </row>
    <row r="85" spans="1:29" ht="20.100000000000001" customHeight="1" outlineLevel="1" x14ac:dyDescent="0.2">
      <c r="A85" s="25" t="s">
        <v>58</v>
      </c>
      <c r="B85" s="167"/>
      <c r="C85" s="167"/>
      <c r="D85" s="167"/>
      <c r="E85" s="167"/>
      <c r="F85" s="167"/>
      <c r="G85" s="167"/>
      <c r="H85" s="167"/>
      <c r="I85" s="167"/>
      <c r="J85" s="167"/>
      <c r="K85" s="167"/>
      <c r="L85" s="167"/>
      <c r="M85" s="167"/>
      <c r="N85" s="179" t="s">
        <v>38</v>
      </c>
      <c r="O85" s="179" t="s">
        <v>38</v>
      </c>
      <c r="P85" s="179" t="s">
        <v>38</v>
      </c>
      <c r="Q85" s="179" t="s">
        <v>38</v>
      </c>
      <c r="R85" s="179" t="s">
        <v>38</v>
      </c>
      <c r="S85" s="179" t="s">
        <v>38</v>
      </c>
      <c r="T85" s="179" t="s">
        <v>38</v>
      </c>
      <c r="U85" s="179" t="s">
        <v>38</v>
      </c>
      <c r="V85" s="179" t="s">
        <v>38</v>
      </c>
      <c r="W85" s="179" t="s">
        <v>38</v>
      </c>
      <c r="X85" s="179" t="s">
        <v>38</v>
      </c>
      <c r="Y85" s="179" t="s">
        <v>38</v>
      </c>
      <c r="Z85" s="179" t="s">
        <v>38</v>
      </c>
      <c r="AA85" s="179" t="s">
        <v>38</v>
      </c>
      <c r="AB85" s="179" t="s">
        <v>38</v>
      </c>
      <c r="AC85" s="179" t="s">
        <v>38</v>
      </c>
    </row>
    <row r="86" spans="1:29" ht="20.100000000000001" customHeight="1" outlineLevel="1" x14ac:dyDescent="0.2">
      <c r="A86" s="25" t="s">
        <v>59</v>
      </c>
      <c r="B86" s="167"/>
      <c r="C86" s="167"/>
      <c r="D86" s="167"/>
      <c r="E86" s="167"/>
      <c r="F86" s="167"/>
      <c r="G86" s="167"/>
      <c r="H86" s="167"/>
      <c r="I86" s="167"/>
      <c r="J86" s="167"/>
      <c r="K86" s="167"/>
      <c r="L86" s="167"/>
      <c r="M86" s="167"/>
      <c r="N86" s="179" t="s">
        <v>38</v>
      </c>
      <c r="O86" s="179" t="s">
        <v>38</v>
      </c>
      <c r="P86" s="179" t="s">
        <v>38</v>
      </c>
      <c r="Q86" s="179" t="s">
        <v>38</v>
      </c>
      <c r="R86" s="179" t="s">
        <v>38</v>
      </c>
      <c r="S86" s="179" t="s">
        <v>38</v>
      </c>
      <c r="T86" s="179" t="s">
        <v>38</v>
      </c>
      <c r="U86" s="179" t="s">
        <v>38</v>
      </c>
      <c r="V86" s="179" t="s">
        <v>38</v>
      </c>
      <c r="W86" s="179" t="s">
        <v>38</v>
      </c>
      <c r="X86" s="179" t="s">
        <v>38</v>
      </c>
      <c r="Y86" s="179" t="s">
        <v>38</v>
      </c>
      <c r="Z86" s="179" t="s">
        <v>38</v>
      </c>
      <c r="AA86" s="179" t="s">
        <v>38</v>
      </c>
      <c r="AB86" s="179" t="s">
        <v>38</v>
      </c>
      <c r="AC86" s="179" t="s">
        <v>38</v>
      </c>
    </row>
    <row r="87" spans="1:29" ht="20.100000000000001" customHeight="1" outlineLevel="1" x14ac:dyDescent="0.2">
      <c r="A87" s="25" t="s">
        <v>64</v>
      </c>
      <c r="B87" s="179"/>
      <c r="C87" s="179"/>
      <c r="D87" s="179"/>
      <c r="E87" s="179"/>
      <c r="F87" s="179"/>
      <c r="G87" s="179"/>
      <c r="H87" s="179"/>
      <c r="I87" s="179"/>
      <c r="J87" s="179"/>
      <c r="K87" s="179"/>
      <c r="L87" s="179"/>
      <c r="M87" s="179"/>
      <c r="N87" s="179">
        <v>8.3791267047554534</v>
      </c>
      <c r="O87" s="179">
        <v>2.8018955917493154</v>
      </c>
      <c r="P87" s="179">
        <v>4.665068099964337</v>
      </c>
      <c r="Q87" s="179">
        <v>1.2584630989022878</v>
      </c>
      <c r="R87" s="179">
        <v>0.78662488595094593</v>
      </c>
      <c r="S87" s="179">
        <v>3.0883806866363441</v>
      </c>
      <c r="T87" s="179">
        <v>3.4344531801509328</v>
      </c>
      <c r="U87" s="179">
        <v>3.2626962880795416</v>
      </c>
      <c r="V87" s="179">
        <v>3.1063124421920967</v>
      </c>
      <c r="W87" s="179">
        <v>2.7598252992441936</v>
      </c>
      <c r="X87" s="179">
        <v>3.3332370879690401</v>
      </c>
      <c r="Y87" s="179">
        <v>4.28248055245954</v>
      </c>
      <c r="Z87" s="179">
        <v>17.659214868563982</v>
      </c>
      <c r="AA87" s="179">
        <v>10.854613388062862</v>
      </c>
      <c r="AB87" s="179">
        <v>7.0056120019947627</v>
      </c>
      <c r="AC87" s="179">
        <v>8.307810478318693</v>
      </c>
    </row>
    <row r="88" spans="1:29" s="45" customFormat="1" ht="20.100000000000001" customHeight="1" x14ac:dyDescent="0.25">
      <c r="A88" s="55" t="s">
        <v>9</v>
      </c>
      <c r="B88" s="183">
        <v>11.728412552462549</v>
      </c>
      <c r="C88" s="183">
        <v>12.623648080677459</v>
      </c>
      <c r="D88" s="183">
        <v>5.0794811588933513</v>
      </c>
      <c r="E88" s="183">
        <v>9.591410339945817</v>
      </c>
      <c r="F88" s="183">
        <v>9.7101169242061562</v>
      </c>
      <c r="G88" s="183">
        <v>9.1183931564841316</v>
      </c>
      <c r="H88" s="183">
        <v>9.9785423382227307</v>
      </c>
      <c r="I88" s="183">
        <v>9.1297886980581424</v>
      </c>
      <c r="J88" s="183">
        <v>8.8896180064692594</v>
      </c>
      <c r="K88" s="183">
        <v>9.8879484790507721</v>
      </c>
      <c r="L88" s="183">
        <v>9.5728175284830268</v>
      </c>
      <c r="M88" s="183">
        <v>9.7986062173668991</v>
      </c>
      <c r="N88" s="184">
        <v>3.2917772592945131</v>
      </c>
      <c r="O88" s="184">
        <v>2.2587494609650567</v>
      </c>
      <c r="P88" s="184">
        <v>6.3705600486399723</v>
      </c>
      <c r="Q88" s="184">
        <v>4.25339350600796</v>
      </c>
      <c r="R88" s="184">
        <v>4.0295188302837266</v>
      </c>
      <c r="S88" s="184">
        <v>4.5001647131648488</v>
      </c>
      <c r="T88" s="184">
        <v>5.0928436247431339</v>
      </c>
      <c r="U88" s="184">
        <v>5.0929001207587525</v>
      </c>
      <c r="V88" s="184">
        <v>5.3982324191095215</v>
      </c>
      <c r="W88" s="184">
        <v>5.3414859745028798</v>
      </c>
      <c r="X88" s="184">
        <v>5.5362707612310187</v>
      </c>
      <c r="Y88" s="184">
        <v>7.2162628777025191</v>
      </c>
      <c r="Z88" s="184">
        <v>-5.3353140722126069</v>
      </c>
      <c r="AA88" s="184">
        <v>-4.5580162822021988</v>
      </c>
      <c r="AB88" s="184">
        <v>-2.8086726285904673</v>
      </c>
      <c r="AC88" s="184">
        <v>-2.243602351811266</v>
      </c>
    </row>
    <row r="89" spans="1:29" ht="20.100000000000001" customHeight="1" outlineLevel="1" x14ac:dyDescent="0.2">
      <c r="A89" s="25" t="s">
        <v>57</v>
      </c>
      <c r="B89" s="167"/>
      <c r="C89" s="167"/>
      <c r="D89" s="167"/>
      <c r="E89" s="167"/>
      <c r="F89" s="167"/>
      <c r="G89" s="167"/>
      <c r="H89" s="167"/>
      <c r="I89" s="167"/>
      <c r="J89" s="167"/>
      <c r="K89" s="167"/>
      <c r="L89" s="167"/>
      <c r="M89" s="167"/>
      <c r="N89" s="179" t="s">
        <v>38</v>
      </c>
      <c r="O89" s="179" t="s">
        <v>38</v>
      </c>
      <c r="P89" s="179" t="s">
        <v>38</v>
      </c>
      <c r="Q89" s="179" t="s">
        <v>38</v>
      </c>
      <c r="R89" s="179" t="s">
        <v>38</v>
      </c>
      <c r="S89" s="179" t="s">
        <v>38</v>
      </c>
      <c r="T89" s="179" t="s">
        <v>38</v>
      </c>
      <c r="U89" s="179" t="s">
        <v>38</v>
      </c>
      <c r="V89" s="179" t="s">
        <v>38</v>
      </c>
      <c r="W89" s="179" t="s">
        <v>38</v>
      </c>
      <c r="X89" s="179" t="s">
        <v>38</v>
      </c>
      <c r="Y89" s="179" t="s">
        <v>38</v>
      </c>
      <c r="Z89" s="179" t="s">
        <v>38</v>
      </c>
      <c r="AA89" s="179" t="s">
        <v>38</v>
      </c>
      <c r="AB89" s="179" t="s">
        <v>38</v>
      </c>
      <c r="AC89" s="179" t="s">
        <v>38</v>
      </c>
    </row>
    <row r="90" spans="1:29" ht="20.100000000000001" customHeight="1" outlineLevel="1" x14ac:dyDescent="0.2">
      <c r="A90" s="25" t="s">
        <v>58</v>
      </c>
      <c r="B90" s="167"/>
      <c r="C90" s="167"/>
      <c r="D90" s="167"/>
      <c r="E90" s="167"/>
      <c r="F90" s="167"/>
      <c r="G90" s="167"/>
      <c r="H90" s="167"/>
      <c r="I90" s="167"/>
      <c r="J90" s="167"/>
      <c r="K90" s="167"/>
      <c r="L90" s="167"/>
      <c r="M90" s="167"/>
      <c r="N90" s="179" t="s">
        <v>38</v>
      </c>
      <c r="O90" s="179" t="s">
        <v>38</v>
      </c>
      <c r="P90" s="179" t="s">
        <v>38</v>
      </c>
      <c r="Q90" s="179" t="s">
        <v>38</v>
      </c>
      <c r="R90" s="179" t="s">
        <v>38</v>
      </c>
      <c r="S90" s="179" t="s">
        <v>38</v>
      </c>
      <c r="T90" s="179" t="s">
        <v>38</v>
      </c>
      <c r="U90" s="179" t="s">
        <v>38</v>
      </c>
      <c r="V90" s="179" t="s">
        <v>38</v>
      </c>
      <c r="W90" s="179" t="s">
        <v>38</v>
      </c>
      <c r="X90" s="179" t="s">
        <v>38</v>
      </c>
      <c r="Y90" s="179" t="s">
        <v>38</v>
      </c>
      <c r="Z90" s="179" t="s">
        <v>38</v>
      </c>
      <c r="AA90" s="179" t="s">
        <v>38</v>
      </c>
      <c r="AB90" s="179" t="s">
        <v>38</v>
      </c>
      <c r="AC90" s="179" t="s">
        <v>38</v>
      </c>
    </row>
    <row r="91" spans="1:29" ht="20.100000000000001" customHeight="1" outlineLevel="1" x14ac:dyDescent="0.2">
      <c r="A91" s="25" t="s">
        <v>59</v>
      </c>
      <c r="B91" s="167"/>
      <c r="C91" s="167"/>
      <c r="D91" s="167"/>
      <c r="E91" s="167"/>
      <c r="F91" s="167"/>
      <c r="G91" s="167"/>
      <c r="H91" s="167"/>
      <c r="I91" s="167"/>
      <c r="J91" s="167"/>
      <c r="K91" s="167"/>
      <c r="L91" s="167"/>
      <c r="M91" s="167"/>
      <c r="N91" s="179" t="s">
        <v>38</v>
      </c>
      <c r="O91" s="179" t="s">
        <v>38</v>
      </c>
      <c r="P91" s="179" t="s">
        <v>38</v>
      </c>
      <c r="Q91" s="179" t="s">
        <v>38</v>
      </c>
      <c r="R91" s="179" t="s">
        <v>38</v>
      </c>
      <c r="S91" s="179" t="s">
        <v>38</v>
      </c>
      <c r="T91" s="179" t="s">
        <v>38</v>
      </c>
      <c r="U91" s="179" t="s">
        <v>38</v>
      </c>
      <c r="V91" s="179" t="s">
        <v>38</v>
      </c>
      <c r="W91" s="179" t="s">
        <v>38</v>
      </c>
      <c r="X91" s="179" t="s">
        <v>38</v>
      </c>
      <c r="Y91" s="179" t="s">
        <v>38</v>
      </c>
      <c r="Z91" s="179" t="s">
        <v>38</v>
      </c>
      <c r="AA91" s="179" t="s">
        <v>38</v>
      </c>
      <c r="AB91" s="179" t="s">
        <v>38</v>
      </c>
      <c r="AC91" s="179" t="s">
        <v>38</v>
      </c>
    </row>
    <row r="92" spans="1:29" ht="20.100000000000001" customHeight="1" outlineLevel="1" x14ac:dyDescent="0.2">
      <c r="A92" s="25" t="s">
        <v>64</v>
      </c>
      <c r="B92" s="179"/>
      <c r="C92" s="179"/>
      <c r="D92" s="179"/>
      <c r="E92" s="179"/>
      <c r="F92" s="179"/>
      <c r="G92" s="179"/>
      <c r="H92" s="179"/>
      <c r="I92" s="179"/>
      <c r="J92" s="179"/>
      <c r="K92" s="179"/>
      <c r="L92" s="179"/>
      <c r="M92" s="179"/>
      <c r="N92" s="179">
        <v>3.2917772592945131</v>
      </c>
      <c r="O92" s="179">
        <v>2.2587494609650567</v>
      </c>
      <c r="P92" s="179">
        <v>6.3705600486399723</v>
      </c>
      <c r="Q92" s="179">
        <v>4.25339350600796</v>
      </c>
      <c r="R92" s="179">
        <v>4.0295188302837266</v>
      </c>
      <c r="S92" s="179">
        <v>4.5001647131648488</v>
      </c>
      <c r="T92" s="179">
        <v>5.0928436247431339</v>
      </c>
      <c r="U92" s="179">
        <v>5.0929001207587525</v>
      </c>
      <c r="V92" s="179">
        <v>5.3982324191095215</v>
      </c>
      <c r="W92" s="179">
        <v>5.3414859745028798</v>
      </c>
      <c r="X92" s="179">
        <v>5.5362707612310187</v>
      </c>
      <c r="Y92" s="179">
        <v>7.2162628777025191</v>
      </c>
      <c r="Z92" s="179">
        <v>-5.3353140722126069</v>
      </c>
      <c r="AA92" s="179">
        <v>-4.5580162822021988</v>
      </c>
      <c r="AB92" s="179">
        <v>-2.8086726285904673</v>
      </c>
      <c r="AC92" s="179">
        <v>-2.243602351811266</v>
      </c>
    </row>
    <row r="93" spans="1:29" s="45" customFormat="1" ht="20.100000000000001" customHeight="1" x14ac:dyDescent="0.25">
      <c r="A93" s="55" t="s">
        <v>136</v>
      </c>
      <c r="B93" s="183">
        <v>10.172781479187243</v>
      </c>
      <c r="C93" s="183">
        <v>19.626238953791979</v>
      </c>
      <c r="D93" s="183">
        <v>8.5854400706533465</v>
      </c>
      <c r="E93" s="183">
        <v>8.0595148697348744</v>
      </c>
      <c r="F93" s="183">
        <v>7.9434267276642263</v>
      </c>
      <c r="G93" s="183">
        <v>4.6038090001029186</v>
      </c>
      <c r="H93" s="183">
        <v>7.553581382223034</v>
      </c>
      <c r="I93" s="183">
        <v>7.7718243299077461</v>
      </c>
      <c r="J93" s="183">
        <v>7.4722116631051314</v>
      </c>
      <c r="K93" s="183">
        <v>4.2153783285891482</v>
      </c>
      <c r="L93" s="183">
        <v>3.6033750453997349</v>
      </c>
      <c r="M93" s="183">
        <v>7.1983538148916342</v>
      </c>
      <c r="N93" s="184">
        <v>-10.138651341555288</v>
      </c>
      <c r="O93" s="184">
        <v>-4.2656926794910319</v>
      </c>
      <c r="P93" s="184">
        <v>0.91940677238607227</v>
      </c>
      <c r="Q93" s="184">
        <v>0.17572851689786315</v>
      </c>
      <c r="R93" s="184">
        <v>7.5105889078483639</v>
      </c>
      <c r="S93" s="184">
        <v>6.9193234455613268</v>
      </c>
      <c r="T93" s="184">
        <v>5.2935148650886763</v>
      </c>
      <c r="U93" s="184">
        <v>4.1826431297551068</v>
      </c>
      <c r="V93" s="184">
        <v>4.1274363547310173</v>
      </c>
      <c r="W93" s="184">
        <v>0.42714382947321844</v>
      </c>
      <c r="X93" s="184">
        <v>1.3294031146871725</v>
      </c>
      <c r="Y93" s="184">
        <v>3.8971320450449665</v>
      </c>
      <c r="Z93" s="184">
        <v>2.2758535047666402</v>
      </c>
      <c r="AA93" s="184">
        <v>2.4988215184129601</v>
      </c>
      <c r="AB93" s="184">
        <v>4.0504029642017922</v>
      </c>
      <c r="AC93" s="184">
        <v>6.6436202845780024</v>
      </c>
    </row>
    <row r="94" spans="1:29" ht="20.100000000000001" customHeight="1" outlineLevel="1" x14ac:dyDescent="0.2">
      <c r="A94" s="25" t="s">
        <v>57</v>
      </c>
      <c r="B94" s="167"/>
      <c r="C94" s="167"/>
      <c r="D94" s="167"/>
      <c r="E94" s="167"/>
      <c r="F94" s="167"/>
      <c r="G94" s="167"/>
      <c r="H94" s="167"/>
      <c r="I94" s="167"/>
      <c r="J94" s="167"/>
      <c r="K94" s="167"/>
      <c r="L94" s="167"/>
      <c r="M94" s="167"/>
      <c r="N94" s="179" t="s">
        <v>38</v>
      </c>
      <c r="O94" s="179" t="s">
        <v>38</v>
      </c>
      <c r="P94" s="179" t="s">
        <v>38</v>
      </c>
      <c r="Q94" s="179" t="s">
        <v>38</v>
      </c>
      <c r="R94" s="179" t="s">
        <v>38</v>
      </c>
      <c r="S94" s="179" t="s">
        <v>38</v>
      </c>
      <c r="T94" s="179" t="s">
        <v>38</v>
      </c>
      <c r="U94" s="179" t="s">
        <v>38</v>
      </c>
      <c r="V94" s="179" t="s">
        <v>38</v>
      </c>
      <c r="W94" s="179" t="s">
        <v>38</v>
      </c>
      <c r="X94" s="179" t="s">
        <v>38</v>
      </c>
      <c r="Y94" s="179" t="s">
        <v>38</v>
      </c>
      <c r="Z94" s="179" t="s">
        <v>38</v>
      </c>
      <c r="AA94" s="179" t="s">
        <v>38</v>
      </c>
      <c r="AB94" s="179" t="s">
        <v>38</v>
      </c>
      <c r="AC94" s="179" t="s">
        <v>38</v>
      </c>
    </row>
    <row r="95" spans="1:29" ht="20.100000000000001" customHeight="1" outlineLevel="1" x14ac:dyDescent="0.2">
      <c r="A95" s="25" t="s">
        <v>58</v>
      </c>
      <c r="B95" s="167"/>
      <c r="C95" s="167"/>
      <c r="D95" s="167"/>
      <c r="E95" s="167"/>
      <c r="F95" s="167"/>
      <c r="G95" s="167"/>
      <c r="H95" s="167"/>
      <c r="I95" s="167"/>
      <c r="J95" s="167"/>
      <c r="K95" s="167"/>
      <c r="L95" s="167"/>
      <c r="M95" s="167"/>
      <c r="N95" s="179" t="s">
        <v>38</v>
      </c>
      <c r="O95" s="179" t="s">
        <v>38</v>
      </c>
      <c r="P95" s="179" t="s">
        <v>38</v>
      </c>
      <c r="Q95" s="179" t="s">
        <v>38</v>
      </c>
      <c r="R95" s="179" t="s">
        <v>38</v>
      </c>
      <c r="S95" s="179" t="s">
        <v>38</v>
      </c>
      <c r="T95" s="179" t="s">
        <v>38</v>
      </c>
      <c r="U95" s="179" t="s">
        <v>38</v>
      </c>
      <c r="V95" s="179" t="s">
        <v>38</v>
      </c>
      <c r="W95" s="179" t="s">
        <v>38</v>
      </c>
      <c r="X95" s="179" t="s">
        <v>38</v>
      </c>
      <c r="Y95" s="179" t="s">
        <v>38</v>
      </c>
      <c r="Z95" s="179" t="s">
        <v>38</v>
      </c>
      <c r="AA95" s="179" t="s">
        <v>38</v>
      </c>
      <c r="AB95" s="179" t="s">
        <v>38</v>
      </c>
      <c r="AC95" s="179" t="s">
        <v>38</v>
      </c>
    </row>
    <row r="96" spans="1:29" ht="20.100000000000001" customHeight="1" outlineLevel="1" x14ac:dyDescent="0.2">
      <c r="A96" s="25" t="s">
        <v>59</v>
      </c>
      <c r="B96" s="167"/>
      <c r="C96" s="167"/>
      <c r="D96" s="167"/>
      <c r="E96" s="167"/>
      <c r="F96" s="167"/>
      <c r="G96" s="167"/>
      <c r="H96" s="167"/>
      <c r="I96" s="167"/>
      <c r="J96" s="167"/>
      <c r="K96" s="167"/>
      <c r="L96" s="167"/>
      <c r="M96" s="167"/>
      <c r="N96" s="179" t="s">
        <v>38</v>
      </c>
      <c r="O96" s="179" t="s">
        <v>38</v>
      </c>
      <c r="P96" s="179" t="s">
        <v>38</v>
      </c>
      <c r="Q96" s="179" t="s">
        <v>38</v>
      </c>
      <c r="R96" s="179" t="s">
        <v>38</v>
      </c>
      <c r="S96" s="179" t="s">
        <v>38</v>
      </c>
      <c r="T96" s="179" t="s">
        <v>38</v>
      </c>
      <c r="U96" s="179" t="s">
        <v>38</v>
      </c>
      <c r="V96" s="179" t="s">
        <v>38</v>
      </c>
      <c r="W96" s="179" t="s">
        <v>38</v>
      </c>
      <c r="X96" s="179" t="s">
        <v>38</v>
      </c>
      <c r="Y96" s="179" t="s">
        <v>38</v>
      </c>
      <c r="Z96" s="179" t="s">
        <v>38</v>
      </c>
      <c r="AA96" s="179" t="s">
        <v>38</v>
      </c>
      <c r="AB96" s="179" t="s">
        <v>38</v>
      </c>
      <c r="AC96" s="179" t="s">
        <v>38</v>
      </c>
    </row>
    <row r="97" spans="1:29" ht="20.100000000000001" customHeight="1" outlineLevel="1" x14ac:dyDescent="0.2">
      <c r="A97" s="25" t="s">
        <v>64</v>
      </c>
      <c r="B97" s="179"/>
      <c r="C97" s="179"/>
      <c r="D97" s="179"/>
      <c r="E97" s="179"/>
      <c r="F97" s="179"/>
      <c r="G97" s="179"/>
      <c r="H97" s="179"/>
      <c r="I97" s="179"/>
      <c r="J97" s="179"/>
      <c r="K97" s="179"/>
      <c r="L97" s="179"/>
      <c r="M97" s="179"/>
      <c r="N97" s="179">
        <v>-10.138651341555288</v>
      </c>
      <c r="O97" s="179">
        <v>-4.2656926794910319</v>
      </c>
      <c r="P97" s="179">
        <v>0.91940677238607227</v>
      </c>
      <c r="Q97" s="179">
        <v>0.17572851689786315</v>
      </c>
      <c r="R97" s="179">
        <v>7.5105889078483639</v>
      </c>
      <c r="S97" s="179">
        <v>6.9193234455613268</v>
      </c>
      <c r="T97" s="179">
        <v>5.2935148650886763</v>
      </c>
      <c r="U97" s="179">
        <v>4.1826431297551068</v>
      </c>
      <c r="V97" s="179">
        <v>4.1274363547310173</v>
      </c>
      <c r="W97" s="179">
        <v>0.42714382947321844</v>
      </c>
      <c r="X97" s="179">
        <v>1.3294031146871725</v>
      </c>
      <c r="Y97" s="179">
        <v>3.8971320450449665</v>
      </c>
      <c r="Z97" s="179">
        <v>2.2758535047666402</v>
      </c>
      <c r="AA97" s="179">
        <v>2.4988215184129601</v>
      </c>
      <c r="AB97" s="179">
        <v>4.0504029642017922</v>
      </c>
      <c r="AC97" s="179">
        <v>6.6436202845780024</v>
      </c>
    </row>
    <row r="98" spans="1:29" s="45" customFormat="1" ht="20.100000000000001" customHeight="1" x14ac:dyDescent="0.25">
      <c r="A98" s="42" t="s">
        <v>10</v>
      </c>
      <c r="B98" s="183">
        <v>-17.945706632816599</v>
      </c>
      <c r="C98" s="183">
        <v>7.0829788795691426</v>
      </c>
      <c r="D98" s="183">
        <v>4.3901910468136771</v>
      </c>
      <c r="E98" s="183">
        <v>6.5285440213435253</v>
      </c>
      <c r="F98" s="183">
        <v>8.4375912073633756</v>
      </c>
      <c r="G98" s="183">
        <v>6.3153020650408882</v>
      </c>
      <c r="H98" s="183">
        <v>9.3927605336364621</v>
      </c>
      <c r="I98" s="183">
        <v>8.7775605320662518</v>
      </c>
      <c r="J98" s="183">
        <v>8.3129441211303732</v>
      </c>
      <c r="K98" s="183">
        <v>10.785795048830714</v>
      </c>
      <c r="L98" s="183">
        <v>9.9155040447737282</v>
      </c>
      <c r="M98" s="183">
        <v>12.053361873953119</v>
      </c>
      <c r="N98" s="184">
        <v>44.435674784115513</v>
      </c>
      <c r="O98" s="184">
        <v>24.16757214112592</v>
      </c>
      <c r="P98" s="184">
        <v>16.521450633566449</v>
      </c>
      <c r="Q98" s="184">
        <v>13.779746317137741</v>
      </c>
      <c r="R98" s="184">
        <v>9.0122276414005551</v>
      </c>
      <c r="S98" s="184">
        <v>9.0461205920128922</v>
      </c>
      <c r="T98" s="184">
        <v>7.985117405263507</v>
      </c>
      <c r="U98" s="184">
        <v>6.91054801654193</v>
      </c>
      <c r="V98" s="184">
        <v>6.8219987857435411</v>
      </c>
      <c r="W98" s="184">
        <v>6.5718338590352445</v>
      </c>
      <c r="X98" s="184">
        <v>7.4141220037459172</v>
      </c>
      <c r="Y98" s="184">
        <v>7.2757478342391302</v>
      </c>
      <c r="Z98" s="184">
        <v>-5.1792686802742249</v>
      </c>
      <c r="AA98" s="184">
        <v>-10.149454890540717</v>
      </c>
      <c r="AB98" s="184">
        <v>2.3199839782317606</v>
      </c>
      <c r="AC98" s="184">
        <v>2.0936802439799975</v>
      </c>
    </row>
    <row r="99" spans="1:29" ht="20.100000000000001" customHeight="1" outlineLevel="1" x14ac:dyDescent="0.2">
      <c r="A99" s="24" t="s">
        <v>57</v>
      </c>
      <c r="B99" s="167"/>
      <c r="C99" s="167"/>
      <c r="D99" s="167"/>
      <c r="E99" s="167"/>
      <c r="F99" s="167"/>
      <c r="G99" s="167"/>
      <c r="H99" s="167"/>
      <c r="I99" s="167"/>
      <c r="J99" s="167"/>
      <c r="K99" s="167"/>
      <c r="L99" s="167"/>
      <c r="M99" s="167"/>
      <c r="N99" s="179" t="s">
        <v>38</v>
      </c>
      <c r="O99" s="179" t="s">
        <v>38</v>
      </c>
      <c r="P99" s="179" t="s">
        <v>38</v>
      </c>
      <c r="Q99" s="179" t="s">
        <v>38</v>
      </c>
      <c r="R99" s="179" t="s">
        <v>38</v>
      </c>
      <c r="S99" s="179" t="s">
        <v>38</v>
      </c>
      <c r="T99" s="179" t="s">
        <v>38</v>
      </c>
      <c r="U99" s="179" t="s">
        <v>38</v>
      </c>
      <c r="V99" s="179" t="s">
        <v>38</v>
      </c>
      <c r="W99" s="179" t="s">
        <v>38</v>
      </c>
      <c r="X99" s="179" t="s">
        <v>38</v>
      </c>
      <c r="Y99" s="179" t="s">
        <v>38</v>
      </c>
      <c r="Z99" s="179" t="s">
        <v>38</v>
      </c>
      <c r="AA99" s="179" t="s">
        <v>38</v>
      </c>
      <c r="AB99" s="179" t="s">
        <v>38</v>
      </c>
      <c r="AC99" s="179" t="s">
        <v>38</v>
      </c>
    </row>
    <row r="100" spans="1:29" ht="20.100000000000001" customHeight="1" outlineLevel="1" x14ac:dyDescent="0.2">
      <c r="A100" s="25" t="s">
        <v>58</v>
      </c>
      <c r="B100" s="167"/>
      <c r="C100" s="167"/>
      <c r="D100" s="167"/>
      <c r="E100" s="167"/>
      <c r="F100" s="167"/>
      <c r="G100" s="167"/>
      <c r="H100" s="167"/>
      <c r="I100" s="167"/>
      <c r="J100" s="167"/>
      <c r="K100" s="167"/>
      <c r="L100" s="167"/>
      <c r="M100" s="167"/>
      <c r="N100" s="179" t="s">
        <v>38</v>
      </c>
      <c r="O100" s="179" t="s">
        <v>38</v>
      </c>
      <c r="P100" s="179" t="s">
        <v>38</v>
      </c>
      <c r="Q100" s="179" t="s">
        <v>38</v>
      </c>
      <c r="R100" s="179" t="s">
        <v>38</v>
      </c>
      <c r="S100" s="179" t="s">
        <v>38</v>
      </c>
      <c r="T100" s="179" t="s">
        <v>38</v>
      </c>
      <c r="U100" s="179" t="s">
        <v>38</v>
      </c>
      <c r="V100" s="179" t="s">
        <v>38</v>
      </c>
      <c r="W100" s="179" t="s">
        <v>38</v>
      </c>
      <c r="X100" s="179" t="s">
        <v>38</v>
      </c>
      <c r="Y100" s="179" t="s">
        <v>38</v>
      </c>
      <c r="Z100" s="179" t="s">
        <v>38</v>
      </c>
      <c r="AA100" s="179" t="s">
        <v>38</v>
      </c>
      <c r="AB100" s="179" t="s">
        <v>38</v>
      </c>
      <c r="AC100" s="179" t="s">
        <v>38</v>
      </c>
    </row>
    <row r="101" spans="1:29" ht="20.100000000000001" customHeight="1" outlineLevel="1" x14ac:dyDescent="0.2">
      <c r="A101" s="25" t="s">
        <v>59</v>
      </c>
      <c r="B101" s="167"/>
      <c r="C101" s="167"/>
      <c r="D101" s="167"/>
      <c r="E101" s="167"/>
      <c r="F101" s="167"/>
      <c r="G101" s="167"/>
      <c r="H101" s="167"/>
      <c r="I101" s="167"/>
      <c r="J101" s="167"/>
      <c r="K101" s="167"/>
      <c r="L101" s="167"/>
      <c r="M101" s="167"/>
      <c r="N101" s="179" t="s">
        <v>38</v>
      </c>
      <c r="O101" s="179" t="s">
        <v>38</v>
      </c>
      <c r="P101" s="179" t="s">
        <v>38</v>
      </c>
      <c r="Q101" s="179" t="s">
        <v>38</v>
      </c>
      <c r="R101" s="179" t="s">
        <v>38</v>
      </c>
      <c r="S101" s="179" t="s">
        <v>38</v>
      </c>
      <c r="T101" s="179" t="s">
        <v>38</v>
      </c>
      <c r="U101" s="179" t="s">
        <v>38</v>
      </c>
      <c r="V101" s="179" t="s">
        <v>38</v>
      </c>
      <c r="W101" s="179" t="s">
        <v>38</v>
      </c>
      <c r="X101" s="179" t="s">
        <v>38</v>
      </c>
      <c r="Y101" s="179" t="s">
        <v>38</v>
      </c>
      <c r="Z101" s="179" t="s">
        <v>38</v>
      </c>
      <c r="AA101" s="179" t="s">
        <v>38</v>
      </c>
      <c r="AB101" s="179" t="s">
        <v>38</v>
      </c>
      <c r="AC101" s="179" t="s">
        <v>38</v>
      </c>
    </row>
    <row r="102" spans="1:29" ht="20.100000000000001" customHeight="1" outlineLevel="1" x14ac:dyDescent="0.2">
      <c r="A102" s="25" t="s">
        <v>64</v>
      </c>
      <c r="B102" s="160"/>
      <c r="C102" s="160"/>
      <c r="D102" s="160"/>
      <c r="E102" s="160"/>
      <c r="F102" s="160"/>
      <c r="G102" s="160"/>
      <c r="H102" s="160"/>
      <c r="I102" s="160"/>
      <c r="J102" s="160"/>
      <c r="K102" s="160"/>
      <c r="L102" s="160"/>
      <c r="M102" s="160"/>
      <c r="N102" s="185">
        <v>44.435674784115513</v>
      </c>
      <c r="O102" s="185">
        <v>24.16757214112592</v>
      </c>
      <c r="P102" s="185">
        <v>16.521450633566449</v>
      </c>
      <c r="Q102" s="185">
        <v>13.779746317137741</v>
      </c>
      <c r="R102" s="185">
        <v>9.0122276414005551</v>
      </c>
      <c r="S102" s="185">
        <v>9.0461205920128922</v>
      </c>
      <c r="T102" s="185">
        <v>7.985117405263507</v>
      </c>
      <c r="U102" s="185">
        <v>6.91054801654193</v>
      </c>
      <c r="V102" s="185">
        <v>6.8219987857435411</v>
      </c>
      <c r="W102" s="185">
        <v>6.5718338590352445</v>
      </c>
      <c r="X102" s="185">
        <v>7.4141220037459172</v>
      </c>
      <c r="Y102" s="185">
        <v>7.2757478342391302</v>
      </c>
      <c r="Z102" s="185">
        <v>-5.1792686802742249</v>
      </c>
      <c r="AA102" s="185">
        <v>-10.149454890540717</v>
      </c>
      <c r="AB102" s="185">
        <v>2.3199839782317606</v>
      </c>
      <c r="AC102" s="185">
        <v>2.0936802439799975</v>
      </c>
    </row>
    <row r="103" spans="1:29" s="34" customFormat="1" ht="24.95" customHeight="1" x14ac:dyDescent="0.25">
      <c r="A103" s="34" t="s">
        <v>60</v>
      </c>
      <c r="N103" s="49"/>
      <c r="O103" s="49"/>
      <c r="P103" s="49"/>
      <c r="Q103" s="49"/>
      <c r="R103" s="49"/>
      <c r="S103" s="49"/>
      <c r="T103" s="49"/>
    </row>
    <row r="104" spans="1:29" s="34" customFormat="1" ht="24.95" customHeight="1" x14ac:dyDescent="0.25">
      <c r="A104" s="34" t="s">
        <v>129</v>
      </c>
      <c r="N104" s="49"/>
      <c r="O104" s="49"/>
      <c r="P104" s="49"/>
      <c r="Q104" s="49"/>
      <c r="R104" s="49"/>
      <c r="S104" s="49"/>
      <c r="T104" s="49"/>
    </row>
    <row r="105" spans="1:29" s="34" customFormat="1" ht="24.95" customHeight="1" x14ac:dyDescent="0.25">
      <c r="A105" s="34" t="s">
        <v>93</v>
      </c>
      <c r="N105" s="49"/>
      <c r="O105" s="49"/>
      <c r="P105" s="49"/>
      <c r="Q105" s="49"/>
      <c r="R105" s="49"/>
      <c r="S105" s="49"/>
      <c r="T105" s="49"/>
    </row>
    <row r="106" spans="1:29" x14ac:dyDescent="0.2">
      <c r="A106" s="50" t="s">
        <v>62</v>
      </c>
    </row>
    <row r="108" spans="1:29" x14ac:dyDescent="0.2">
      <c r="A108" s="34"/>
    </row>
  </sheetData>
  <phoneticPr fontId="11" type="noConversion"/>
  <hyperlinks>
    <hyperlink ref="A106" location="'Notas aclaratorias sobre datos'!A1" display="*Ver Notas Aclaratorias sobre los datos" xr:uid="{8D554026-8870-4310-95A7-651723125C7F}"/>
    <hyperlink ref="A2" location="Indice!A1" display="Índice" xr:uid="{12AB9505-478C-47F1-99F7-BB0617BC02DF}"/>
  </hyperlinks>
  <pageMargins left="0.7" right="0.7" top="0.75" bottom="0.75" header="0.3" footer="0.3"/>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5D4153-1757-44A2-BE68-0D43A4F0F872}">
  <sheetPr codeName="Hoja7">
    <outlinePr summaryBelow="0"/>
  </sheetPr>
  <dimension ref="A1:AC114"/>
  <sheetViews>
    <sheetView zoomScale="60" zoomScaleNormal="60" workbookViewId="0">
      <pane xSplit="1" topLeftCell="S1" activePane="topRight" state="frozen"/>
      <selection activeCell="DO34" sqref="DO34"/>
      <selection pane="topRight" activeCell="X7" sqref="X7"/>
    </sheetView>
  </sheetViews>
  <sheetFormatPr baseColWidth="10" defaultColWidth="25.7109375" defaultRowHeight="24.2" customHeight="1" outlineLevelRow="1" x14ac:dyDescent="0.2"/>
  <cols>
    <col min="1" max="1" width="70.5703125" style="32" customWidth="1"/>
    <col min="2" max="9" width="25.7109375" style="32"/>
    <col min="10" max="10" width="23.5703125" style="32" customWidth="1"/>
    <col min="11" max="16384" width="25.7109375" style="32"/>
  </cols>
  <sheetData>
    <row r="1" spans="1:29" ht="24.2" customHeight="1" x14ac:dyDescent="0.3">
      <c r="A1" s="2" t="s">
        <v>24</v>
      </c>
    </row>
    <row r="2" spans="1:29" s="62" customFormat="1" ht="24.2" customHeight="1" x14ac:dyDescent="0.2">
      <c r="A2" s="61" t="s">
        <v>30</v>
      </c>
    </row>
    <row r="3" spans="1:29" ht="53.1" customHeight="1" x14ac:dyDescent="0.2">
      <c r="A3" s="90" t="s">
        <v>124</v>
      </c>
    </row>
    <row r="4" spans="1:29" ht="24.2" customHeight="1" x14ac:dyDescent="0.2">
      <c r="A4" s="4" t="s">
        <v>41</v>
      </c>
    </row>
    <row r="5" spans="1:29" ht="24.2" customHeight="1" x14ac:dyDescent="0.25">
      <c r="A5" s="4" t="s">
        <v>15</v>
      </c>
      <c r="B5" s="80"/>
      <c r="C5" s="80"/>
      <c r="D5" s="80"/>
      <c r="E5" s="80"/>
      <c r="F5" s="80"/>
      <c r="G5" s="80"/>
      <c r="H5" s="80"/>
      <c r="I5" s="80"/>
      <c r="J5" s="80"/>
      <c r="K5" s="80"/>
      <c r="L5" s="80"/>
      <c r="M5" s="80"/>
      <c r="N5" s="80"/>
      <c r="O5" s="80"/>
      <c r="P5" s="80"/>
      <c r="Q5" s="80"/>
      <c r="R5" s="80"/>
      <c r="S5" s="80"/>
      <c r="T5" s="80"/>
      <c r="U5" s="80"/>
      <c r="V5" s="80"/>
      <c r="W5" s="80"/>
      <c r="X5" s="80"/>
      <c r="Y5" s="80"/>
      <c r="Z5" s="80"/>
      <c r="AA5" s="80"/>
      <c r="AB5" s="80"/>
      <c r="AC5" s="80"/>
    </row>
    <row r="6" spans="1:29" ht="36.950000000000003" customHeight="1" thickBot="1" x14ac:dyDescent="0.25">
      <c r="A6" s="154" t="s">
        <v>12</v>
      </c>
      <c r="B6" s="155" t="s">
        <v>31</v>
      </c>
      <c r="C6" s="155" t="s">
        <v>74</v>
      </c>
      <c r="D6" s="155" t="s">
        <v>75</v>
      </c>
      <c r="E6" s="155" t="s">
        <v>76</v>
      </c>
      <c r="F6" s="155" t="s">
        <v>77</v>
      </c>
      <c r="G6" s="155" t="s">
        <v>78</v>
      </c>
      <c r="H6" s="155" t="s">
        <v>79</v>
      </c>
      <c r="I6" s="155" t="s">
        <v>80</v>
      </c>
      <c r="J6" s="155" t="s">
        <v>81</v>
      </c>
      <c r="K6" s="155" t="s">
        <v>82</v>
      </c>
      <c r="L6" s="155" t="s">
        <v>83</v>
      </c>
      <c r="M6" s="155" t="s">
        <v>84</v>
      </c>
      <c r="N6" s="155" t="s">
        <v>85</v>
      </c>
      <c r="O6" s="155" t="s">
        <v>32</v>
      </c>
      <c r="P6" s="155" t="s">
        <v>33</v>
      </c>
      <c r="Q6" s="155" t="s">
        <v>34</v>
      </c>
      <c r="R6" s="155" t="s">
        <v>35</v>
      </c>
      <c r="S6" s="155" t="s">
        <v>36</v>
      </c>
      <c r="T6" s="155" t="s">
        <v>37</v>
      </c>
      <c r="U6" s="155" t="s">
        <v>70</v>
      </c>
      <c r="V6" s="155" t="s">
        <v>71</v>
      </c>
      <c r="W6" s="155" t="s">
        <v>72</v>
      </c>
      <c r="X6" s="156" t="s">
        <v>73</v>
      </c>
      <c r="Y6" s="156" t="s">
        <v>130</v>
      </c>
      <c r="Z6" s="156" t="s">
        <v>131</v>
      </c>
      <c r="AA6" s="203" t="s">
        <v>134</v>
      </c>
      <c r="AB6" s="203" t="s">
        <v>137</v>
      </c>
      <c r="AC6" s="203" t="s">
        <v>141</v>
      </c>
    </row>
    <row r="7" spans="1:29" ht="24.2" customHeight="1" thickBot="1" x14ac:dyDescent="0.25">
      <c r="A7" s="20" t="s">
        <v>18</v>
      </c>
      <c r="B7" s="201">
        <v>2419113.8702099998</v>
      </c>
      <c r="C7" s="201">
        <v>5057945.8887900002</v>
      </c>
      <c r="D7" s="201">
        <v>7558380.3249199996</v>
      </c>
      <c r="E7" s="201">
        <v>10300858.892820001</v>
      </c>
      <c r="F7" s="201">
        <v>13092720.191729998</v>
      </c>
      <c r="G7" s="201">
        <v>15677205.673629997</v>
      </c>
      <c r="H7" s="201">
        <v>18490916.551850002</v>
      </c>
      <c r="I7" s="201">
        <v>20887969.839809999</v>
      </c>
      <c r="J7" s="201">
        <v>23351090.531069998</v>
      </c>
      <c r="K7" s="201">
        <v>26267556.794780001</v>
      </c>
      <c r="L7" s="201">
        <v>29028856.077970006</v>
      </c>
      <c r="M7" s="201">
        <v>31969120.192749999</v>
      </c>
      <c r="N7" s="201">
        <v>2676427.2972400002</v>
      </c>
      <c r="O7" s="201">
        <v>5307224.7227799995</v>
      </c>
      <c r="P7" s="201">
        <v>8042416.5530199995</v>
      </c>
      <c r="Q7" s="201">
        <v>10828016.896299999</v>
      </c>
      <c r="R7" s="201">
        <v>13744615.739909999</v>
      </c>
      <c r="S7" s="201">
        <v>16558975.760199999</v>
      </c>
      <c r="T7" s="201">
        <v>19481127.102980003</v>
      </c>
      <c r="U7" s="201">
        <v>21951418.42374</v>
      </c>
      <c r="V7" s="201">
        <v>24730375.276509002</v>
      </c>
      <c r="W7" s="201">
        <v>27756463.408950001</v>
      </c>
      <c r="X7" s="201">
        <v>30650029.836770006</v>
      </c>
      <c r="Y7" s="201">
        <v>33739525.407910004</v>
      </c>
      <c r="Z7" s="201">
        <v>2617089.325975006</v>
      </c>
      <c r="AA7" s="201">
        <v>5393985.1665500002</v>
      </c>
      <c r="AB7" s="201">
        <v>8341099.5286000008</v>
      </c>
      <c r="AC7" s="201">
        <v>11306107.752529999</v>
      </c>
    </row>
    <row r="8" spans="1:29" ht="24.2" customHeight="1" x14ac:dyDescent="0.2">
      <c r="A8" s="52" t="s">
        <v>17</v>
      </c>
      <c r="B8" s="93">
        <v>44302.737419999998</v>
      </c>
      <c r="C8" s="93">
        <v>92782.110649999988</v>
      </c>
      <c r="D8" s="93">
        <v>140633.43469999998</v>
      </c>
      <c r="E8" s="93">
        <v>189114.85669000002</v>
      </c>
      <c r="F8" s="93">
        <v>240759.39173</v>
      </c>
      <c r="G8" s="93">
        <v>289416.27265999996</v>
      </c>
      <c r="H8" s="93">
        <v>337179.34626000002</v>
      </c>
      <c r="I8" s="93">
        <v>385921.25137999991</v>
      </c>
      <c r="J8" s="93">
        <v>429773.25685000001</v>
      </c>
      <c r="K8" s="93">
        <v>480193.12552</v>
      </c>
      <c r="L8" s="93">
        <v>531966.43796999997</v>
      </c>
      <c r="M8" s="93">
        <v>587020.23729000008</v>
      </c>
      <c r="N8" s="93">
        <v>49929.447239999994</v>
      </c>
      <c r="O8" s="93">
        <v>104803.18405000001</v>
      </c>
      <c r="P8" s="93">
        <v>153493.28554999997</v>
      </c>
      <c r="Q8" s="93">
        <v>205725.42190000002</v>
      </c>
      <c r="R8" s="93">
        <v>256479.12372999999</v>
      </c>
      <c r="S8" s="93">
        <v>308408.9302</v>
      </c>
      <c r="T8" s="93">
        <v>359359.82298</v>
      </c>
      <c r="U8" s="93">
        <v>409335.85168999998</v>
      </c>
      <c r="V8" s="93">
        <v>456255.60428000003</v>
      </c>
      <c r="W8" s="93">
        <v>510286.57034999999</v>
      </c>
      <c r="X8" s="93">
        <v>565328.02740000002</v>
      </c>
      <c r="Y8" s="93">
        <v>619042.20070999989</v>
      </c>
      <c r="Z8" s="93">
        <v>49835.15597500588</v>
      </c>
      <c r="AA8" s="93">
        <v>99346.996550000011</v>
      </c>
      <c r="AB8" s="93">
        <v>153472.75813</v>
      </c>
      <c r="AC8" s="93">
        <v>212203.64802000002</v>
      </c>
    </row>
    <row r="9" spans="1:29" ht="24.2" customHeight="1" x14ac:dyDescent="0.2">
      <c r="A9" s="54" t="s">
        <v>16</v>
      </c>
      <c r="B9" s="102">
        <v>4109.67</v>
      </c>
      <c r="C9" s="102">
        <v>10618.1047</v>
      </c>
      <c r="D9" s="102">
        <v>17303.503860000001</v>
      </c>
      <c r="E9" s="102">
        <v>23317.132680000006</v>
      </c>
      <c r="F9" s="102">
        <v>30675.761719999999</v>
      </c>
      <c r="G9" s="102">
        <v>36035.436869999998</v>
      </c>
      <c r="H9" s="102">
        <v>42924.854910000002</v>
      </c>
      <c r="I9" s="102">
        <v>49575.886930000001</v>
      </c>
      <c r="J9" s="102">
        <v>55206.187899999997</v>
      </c>
      <c r="K9" s="102">
        <v>62368.244579999999</v>
      </c>
      <c r="L9" s="102">
        <v>69265.745510000008</v>
      </c>
      <c r="M9" s="102">
        <v>78583.591310000003</v>
      </c>
      <c r="N9" s="102">
        <v>4830.2490699999998</v>
      </c>
      <c r="O9" s="102">
        <v>11580.184830000002</v>
      </c>
      <c r="P9" s="102">
        <v>18141.498500000002</v>
      </c>
      <c r="Q9" s="102">
        <v>24588.249820000001</v>
      </c>
      <c r="R9" s="102">
        <v>32314.036700000001</v>
      </c>
      <c r="S9" s="102">
        <v>39145.123670000001</v>
      </c>
      <c r="T9" s="102">
        <v>45531.994510000004</v>
      </c>
      <c r="U9" s="102">
        <v>52558.492720000002</v>
      </c>
      <c r="V9" s="102">
        <v>59680.04621</v>
      </c>
      <c r="W9" s="102">
        <v>67474.011330000008</v>
      </c>
      <c r="X9" s="102">
        <v>75981.256810000006</v>
      </c>
      <c r="Y9" s="102">
        <v>84818.513760000016</v>
      </c>
      <c r="Z9" s="102">
        <v>4549.6288999999997</v>
      </c>
      <c r="AA9" s="102">
        <v>10626.628960000002</v>
      </c>
      <c r="AB9" s="102">
        <v>17741.049640000001</v>
      </c>
      <c r="AC9" s="102">
        <v>28207.701079999995</v>
      </c>
    </row>
    <row r="10" spans="1:29" ht="24.2" customHeight="1" x14ac:dyDescent="0.2">
      <c r="A10" s="25" t="s">
        <v>19</v>
      </c>
      <c r="B10" s="148">
        <v>38339.697419999997</v>
      </c>
      <c r="C10" s="148">
        <v>77341.94</v>
      </c>
      <c r="D10" s="148">
        <v>114306.77617999999</v>
      </c>
      <c r="E10" s="148">
        <v>152143.20441000001</v>
      </c>
      <c r="F10" s="148">
        <v>192614.45</v>
      </c>
      <c r="G10" s="148">
        <v>231717.81</v>
      </c>
      <c r="H10" s="148">
        <v>268058.75951</v>
      </c>
      <c r="I10" s="148">
        <v>306871.95419999998</v>
      </c>
      <c r="J10" s="148">
        <v>341679.47954999999</v>
      </c>
      <c r="K10" s="148">
        <v>380042.46474999998</v>
      </c>
      <c r="L10" s="148">
        <v>419679.36998999998</v>
      </c>
      <c r="M10" s="148">
        <v>460070.25203000003</v>
      </c>
      <c r="N10" s="148">
        <v>42537.080279999995</v>
      </c>
      <c r="O10" s="148">
        <v>86995.608100000012</v>
      </c>
      <c r="P10" s="148">
        <v>123847.04681999999</v>
      </c>
      <c r="Q10" s="148">
        <v>165649.93350000001</v>
      </c>
      <c r="R10" s="148">
        <v>204333.11545000001</v>
      </c>
      <c r="S10" s="148">
        <v>245547.60376</v>
      </c>
      <c r="T10" s="148">
        <v>285123.76444</v>
      </c>
      <c r="U10" s="148">
        <v>325059.04863999999</v>
      </c>
      <c r="V10" s="148">
        <v>360330.25099999999</v>
      </c>
      <c r="W10" s="148">
        <v>401923.93771999999</v>
      </c>
      <c r="X10" s="148">
        <v>443082.78949999996</v>
      </c>
      <c r="Y10" s="148">
        <v>483295.05122999998</v>
      </c>
      <c r="Z10" s="148">
        <v>42998.470609999997</v>
      </c>
      <c r="AA10" s="148">
        <v>83290.765330000009</v>
      </c>
      <c r="AB10" s="148">
        <v>125057.67247999998</v>
      </c>
      <c r="AC10" s="148">
        <v>168654.78932000001</v>
      </c>
    </row>
    <row r="11" spans="1:29" ht="24.2" customHeight="1" x14ac:dyDescent="0.2">
      <c r="A11" s="25" t="s">
        <v>20</v>
      </c>
      <c r="B11" s="148">
        <v>1544.8300000000002</v>
      </c>
      <c r="C11" s="148">
        <v>3151.5099999999998</v>
      </c>
      <c r="D11" s="148">
        <v>4942.5735399999985</v>
      </c>
      <c r="E11" s="148">
        <v>6885.6695999999993</v>
      </c>
      <c r="F11" s="148">
        <v>8614.7517499999994</v>
      </c>
      <c r="G11" s="148">
        <v>10693.28703</v>
      </c>
      <c r="H11" s="148">
        <v>12451.14</v>
      </c>
      <c r="I11" s="148">
        <v>14095.869599999998</v>
      </c>
      <c r="J11" s="148">
        <v>15614.426100000002</v>
      </c>
      <c r="K11" s="148">
        <v>17694.807089999998</v>
      </c>
      <c r="L11" s="148">
        <v>20425.850470000001</v>
      </c>
      <c r="M11" s="148">
        <v>22427.023299999997</v>
      </c>
      <c r="N11" s="148">
        <v>1676.11</v>
      </c>
      <c r="O11" s="148">
        <v>3703.7521099999999</v>
      </c>
      <c r="P11" s="148">
        <v>5531.8644900000008</v>
      </c>
      <c r="Q11" s="148">
        <v>7534.8894199999995</v>
      </c>
      <c r="R11" s="148">
        <v>9441.3063299999994</v>
      </c>
      <c r="S11" s="148">
        <v>11169.462210000002</v>
      </c>
      <c r="T11" s="148">
        <v>13378.67</v>
      </c>
      <c r="U11" s="148">
        <v>14630.38075</v>
      </c>
      <c r="V11" s="148">
        <v>16922.315240000004</v>
      </c>
      <c r="W11" s="148">
        <v>18985.379679999998</v>
      </c>
      <c r="X11" s="148">
        <v>21374.626190000003</v>
      </c>
      <c r="Y11" s="148">
        <v>23302.477290000003</v>
      </c>
      <c r="Z11" s="148">
        <v>1687.0864100000001</v>
      </c>
      <c r="AA11" s="148">
        <v>3609.0972899999997</v>
      </c>
      <c r="AB11" s="148">
        <v>5723.5238099999997</v>
      </c>
      <c r="AC11" s="148">
        <v>7929.6982399999997</v>
      </c>
    </row>
    <row r="12" spans="1:29" ht="24.2" customHeight="1" thickBot="1" x14ac:dyDescent="0.25">
      <c r="A12" s="25" t="s">
        <v>14</v>
      </c>
      <c r="B12" s="148">
        <v>308.54000000000002</v>
      </c>
      <c r="C12" s="148">
        <v>1670.5559500000002</v>
      </c>
      <c r="D12" s="148">
        <v>4080.5811199999998</v>
      </c>
      <c r="E12" s="148">
        <v>6768.85</v>
      </c>
      <c r="F12" s="148">
        <v>8854.4282599999988</v>
      </c>
      <c r="G12" s="148">
        <v>10969.73876</v>
      </c>
      <c r="H12" s="148">
        <v>13744.591840000001</v>
      </c>
      <c r="I12" s="148">
        <v>15377.540649999999</v>
      </c>
      <c r="J12" s="148">
        <v>17273.1633</v>
      </c>
      <c r="K12" s="148">
        <v>20087.609100000001</v>
      </c>
      <c r="L12" s="148">
        <v>22595.472000000002</v>
      </c>
      <c r="M12" s="148">
        <v>25939.370649999997</v>
      </c>
      <c r="N12" s="148">
        <v>886.00788999999952</v>
      </c>
      <c r="O12" s="148">
        <v>2523.6390099999999</v>
      </c>
      <c r="P12" s="148">
        <v>5972.8757399999995</v>
      </c>
      <c r="Q12" s="148">
        <v>7952.3491599999979</v>
      </c>
      <c r="R12" s="148">
        <v>10390.66525</v>
      </c>
      <c r="S12" s="148">
        <v>12546.740560000002</v>
      </c>
      <c r="T12" s="148">
        <v>15325.394029999999</v>
      </c>
      <c r="U12" s="148">
        <v>17087.929580000004</v>
      </c>
      <c r="V12" s="148">
        <v>19322.991829999999</v>
      </c>
      <c r="W12" s="148">
        <v>21903.241620000001</v>
      </c>
      <c r="X12" s="148">
        <v>24889.354900000006</v>
      </c>
      <c r="Y12" s="148">
        <v>27626.158429999996</v>
      </c>
      <c r="Z12" s="148">
        <v>599.97005500587807</v>
      </c>
      <c r="AA12" s="148">
        <v>1820.50497</v>
      </c>
      <c r="AB12" s="148">
        <v>4950.512200000001</v>
      </c>
      <c r="AC12" s="148">
        <v>7411.4593800000002</v>
      </c>
    </row>
    <row r="13" spans="1:29" ht="24.2" customHeight="1" x14ac:dyDescent="0.2">
      <c r="A13" s="52" t="s">
        <v>13</v>
      </c>
      <c r="B13" s="149">
        <v>2374811.1327899997</v>
      </c>
      <c r="C13" s="149">
        <v>4965163.7781400001</v>
      </c>
      <c r="D13" s="149">
        <v>7417746.8902199995</v>
      </c>
      <c r="E13" s="149">
        <v>10111744.03613</v>
      </c>
      <c r="F13" s="149">
        <v>12851960.799999999</v>
      </c>
      <c r="G13" s="149">
        <v>15387789.400969997</v>
      </c>
      <c r="H13" s="149">
        <v>18153737.205590002</v>
      </c>
      <c r="I13" s="149">
        <v>20502048.588429999</v>
      </c>
      <c r="J13" s="149">
        <v>22921317.274219997</v>
      </c>
      <c r="K13" s="149">
        <v>25787363.669260003</v>
      </c>
      <c r="L13" s="149">
        <v>28496889.640000004</v>
      </c>
      <c r="M13" s="149">
        <v>31382099.955460001</v>
      </c>
      <c r="N13" s="149">
        <v>2626497.85</v>
      </c>
      <c r="O13" s="149">
        <v>5202421.5387299992</v>
      </c>
      <c r="P13" s="149">
        <v>7888923.2674699994</v>
      </c>
      <c r="Q13" s="149">
        <v>10622291.474399999</v>
      </c>
      <c r="R13" s="149">
        <v>13488136.616179999</v>
      </c>
      <c r="S13" s="149">
        <v>16250566.83</v>
      </c>
      <c r="T13" s="149">
        <v>19121767.280000001</v>
      </c>
      <c r="U13" s="149">
        <v>21542082.572049998</v>
      </c>
      <c r="V13" s="149">
        <v>24274119.672229003</v>
      </c>
      <c r="W13" s="149">
        <v>27246176.838600002</v>
      </c>
      <c r="X13" s="149">
        <v>30084701.809370004</v>
      </c>
      <c r="Y13" s="149">
        <v>33120483.207200006</v>
      </c>
      <c r="Z13" s="149">
        <v>2567254.17</v>
      </c>
      <c r="AA13" s="149">
        <v>5294638.17</v>
      </c>
      <c r="AB13" s="149">
        <v>8187626.7704700008</v>
      </c>
      <c r="AC13" s="149">
        <v>11093904.10451</v>
      </c>
    </row>
    <row r="14" spans="1:29" ht="24.2" customHeight="1" outlineLevel="1" x14ac:dyDescent="0.2">
      <c r="A14" s="54" t="s">
        <v>57</v>
      </c>
      <c r="B14" s="102">
        <v>1499318.8461073851</v>
      </c>
      <c r="C14" s="102">
        <v>3034350.0087857875</v>
      </c>
      <c r="D14" s="102">
        <v>4502178.678607204</v>
      </c>
      <c r="E14" s="102">
        <v>6114692.1281963317</v>
      </c>
      <c r="F14" s="102">
        <v>7774028.4740388477</v>
      </c>
      <c r="G14" s="102">
        <v>9284392.2681603879</v>
      </c>
      <c r="H14" s="102">
        <v>10962980.918052644</v>
      </c>
      <c r="I14" s="102">
        <v>12437730.528085571</v>
      </c>
      <c r="J14" s="102">
        <v>13965938.230513044</v>
      </c>
      <c r="K14" s="102">
        <v>15713181.409542369</v>
      </c>
      <c r="L14" s="102">
        <v>17370683.151018426</v>
      </c>
      <c r="M14" s="102">
        <v>19140328.746147469</v>
      </c>
      <c r="N14" s="102">
        <v>1650368.4074360603</v>
      </c>
      <c r="O14" s="102">
        <v>3179784.8581975875</v>
      </c>
      <c r="P14" s="102">
        <v>4767184.2669697721</v>
      </c>
      <c r="Q14" s="102">
        <v>6432464.9398236703</v>
      </c>
      <c r="R14" s="102">
        <v>8164349.0598101281</v>
      </c>
      <c r="S14" s="102">
        <v>9821276.2738926969</v>
      </c>
      <c r="T14" s="102">
        <v>11564276.21835684</v>
      </c>
      <c r="U14" s="102">
        <v>13089612.805547759</v>
      </c>
      <c r="V14" s="102">
        <v>14802494.321120899</v>
      </c>
      <c r="W14" s="102">
        <v>16641538.604369301</v>
      </c>
      <c r="X14" s="102">
        <v>18371615.859557591</v>
      </c>
      <c r="Y14" s="102">
        <v>20183943.654158451</v>
      </c>
      <c r="Z14" s="102">
        <v>1617399.61050974</v>
      </c>
      <c r="AA14" s="102">
        <v>3222185.4720410211</v>
      </c>
      <c r="AB14" s="102">
        <v>4936760.8475272423</v>
      </c>
      <c r="AC14" s="102">
        <v>6682883.4878804646</v>
      </c>
    </row>
    <row r="15" spans="1:29" ht="24.2" customHeight="1" outlineLevel="1" x14ac:dyDescent="0.2">
      <c r="A15" s="25" t="s">
        <v>58</v>
      </c>
      <c r="B15" s="148">
        <v>292312.98210149183</v>
      </c>
      <c r="C15" s="148">
        <v>580967.93397835037</v>
      </c>
      <c r="D15" s="148">
        <v>859868.38011234056</v>
      </c>
      <c r="E15" s="148">
        <v>1165538.939940993</v>
      </c>
      <c r="F15" s="148">
        <v>1465196.5181188029</v>
      </c>
      <c r="G15" s="148">
        <v>1761244.4539403054</v>
      </c>
      <c r="H15" s="148">
        <v>2072728.039787306</v>
      </c>
      <c r="I15" s="148">
        <v>2363860.9324856144</v>
      </c>
      <c r="J15" s="148">
        <v>2628109.5832437016</v>
      </c>
      <c r="K15" s="148">
        <v>2945037.1054308764</v>
      </c>
      <c r="L15" s="148">
        <v>3235843.9193051062</v>
      </c>
      <c r="M15" s="148">
        <v>3534532.0432975185</v>
      </c>
      <c r="N15" s="148">
        <v>304436.25181838707</v>
      </c>
      <c r="O15" s="148">
        <v>589972.15681001241</v>
      </c>
      <c r="P15" s="148">
        <v>890143.51668473054</v>
      </c>
      <c r="Q15" s="148">
        <v>1194440.3366020245</v>
      </c>
      <c r="R15" s="148">
        <v>1507135.3015922494</v>
      </c>
      <c r="S15" s="148">
        <v>1815424.3201568574</v>
      </c>
      <c r="T15" s="148">
        <v>2134378.0595229305</v>
      </c>
      <c r="U15" s="148">
        <v>2426787.4744961145</v>
      </c>
      <c r="V15" s="148">
        <v>2728865.7238575588</v>
      </c>
      <c r="W15" s="148">
        <v>3049003.1956062568</v>
      </c>
      <c r="X15" s="148">
        <v>3347407.2458478808</v>
      </c>
      <c r="Y15" s="148">
        <v>3673328.3109857794</v>
      </c>
      <c r="Z15" s="148">
        <v>311086.55608299741</v>
      </c>
      <c r="AA15" s="148">
        <v>620283.86638128245</v>
      </c>
      <c r="AB15" s="148">
        <v>933051.28837613878</v>
      </c>
      <c r="AC15" s="148">
        <v>1262885.1545982282</v>
      </c>
    </row>
    <row r="16" spans="1:29" ht="24.2" customHeight="1" outlineLevel="1" x14ac:dyDescent="0.2">
      <c r="A16" s="25" t="s">
        <v>59</v>
      </c>
      <c r="B16" s="148">
        <v>44117.075751353761</v>
      </c>
      <c r="C16" s="148">
        <v>88039.789309530344</v>
      </c>
      <c r="D16" s="148">
        <v>133004.96048823849</v>
      </c>
      <c r="E16" s="148">
        <v>178922.47778575635</v>
      </c>
      <c r="F16" s="148">
        <v>230570.46716297968</v>
      </c>
      <c r="G16" s="148">
        <v>278362.15259672946</v>
      </c>
      <c r="H16" s="148">
        <v>332105.38728974696</v>
      </c>
      <c r="I16" s="148">
        <v>378826.79207276483</v>
      </c>
      <c r="J16" s="148">
        <v>426064.34412017977</v>
      </c>
      <c r="K16" s="148">
        <v>482628.3193805971</v>
      </c>
      <c r="L16" s="148">
        <v>537643.08010263881</v>
      </c>
      <c r="M16" s="148">
        <v>594359.56585714174</v>
      </c>
      <c r="N16" s="148">
        <v>51810.73488855012</v>
      </c>
      <c r="O16" s="148">
        <v>106237.05253472124</v>
      </c>
      <c r="P16" s="148">
        <v>160164.4799278751</v>
      </c>
      <c r="Q16" s="148">
        <v>214579.50558466339</v>
      </c>
      <c r="R16" s="148">
        <v>277731.17182814144</v>
      </c>
      <c r="S16" s="148">
        <v>337314.60402846814</v>
      </c>
      <c r="T16" s="148">
        <v>400738.9557694851</v>
      </c>
      <c r="U16" s="148">
        <v>453066.60077401827</v>
      </c>
      <c r="V16" s="148">
        <v>512732.31362593721</v>
      </c>
      <c r="W16" s="148">
        <v>577200.51584613963</v>
      </c>
      <c r="X16" s="148">
        <v>640492.28269535932</v>
      </c>
      <c r="Y16" s="148">
        <v>708975.92495334568</v>
      </c>
      <c r="Z16" s="148">
        <v>60078.393778039666</v>
      </c>
      <c r="AA16" s="148">
        <v>126420.50035228557</v>
      </c>
      <c r="AB16" s="148">
        <v>199878.20004816132</v>
      </c>
      <c r="AC16" s="148">
        <v>269737.82013018586</v>
      </c>
    </row>
    <row r="17" spans="1:29" ht="24.2" customHeight="1" outlineLevel="1" x14ac:dyDescent="0.2">
      <c r="A17" s="24" t="s">
        <v>64</v>
      </c>
      <c r="B17" s="148">
        <v>539062.22882976918</v>
      </c>
      <c r="C17" s="148">
        <v>1261806.0460663319</v>
      </c>
      <c r="D17" s="148">
        <v>1922694.8710122171</v>
      </c>
      <c r="E17" s="148">
        <v>2652590.4902069182</v>
      </c>
      <c r="F17" s="148">
        <v>3382165.3406793699</v>
      </c>
      <c r="G17" s="148">
        <v>4063790.5262725754</v>
      </c>
      <c r="H17" s="148">
        <v>4785922.8604603028</v>
      </c>
      <c r="I17" s="148">
        <v>5321630.3357860483</v>
      </c>
      <c r="J17" s="148">
        <v>5901205.1163430763</v>
      </c>
      <c r="K17" s="148">
        <v>6646516.8349061562</v>
      </c>
      <c r="L17" s="148">
        <v>7352719.4895738307</v>
      </c>
      <c r="M17" s="148">
        <v>8112879.5901578711</v>
      </c>
      <c r="N17" s="148">
        <v>619882.45585700264</v>
      </c>
      <c r="O17" s="148">
        <v>1326427.4711876786</v>
      </c>
      <c r="P17" s="148">
        <v>2071431.0038876222</v>
      </c>
      <c r="Q17" s="148">
        <v>2780806.6923896414</v>
      </c>
      <c r="R17" s="148">
        <v>3538921.0829494814</v>
      </c>
      <c r="S17" s="148">
        <v>4276551.6319219759</v>
      </c>
      <c r="T17" s="148">
        <v>5022374.0463507464</v>
      </c>
      <c r="U17" s="148">
        <v>5572615.6912321113</v>
      </c>
      <c r="V17" s="148">
        <v>6230027.3136246065</v>
      </c>
      <c r="W17" s="148">
        <v>6978434.5227783052</v>
      </c>
      <c r="X17" s="148">
        <v>7725186.4212691635</v>
      </c>
      <c r="Y17" s="148">
        <v>8554235.3171024267</v>
      </c>
      <c r="Z17" s="148">
        <v>578689.60962922289</v>
      </c>
      <c r="AA17" s="148">
        <v>1325748.3312254103</v>
      </c>
      <c r="AB17" s="148">
        <v>2117936.4345184574</v>
      </c>
      <c r="AC17" s="148">
        <v>2878397.641901121</v>
      </c>
    </row>
    <row r="18" spans="1:29" s="45" customFormat="1" ht="24.2" customHeight="1" x14ac:dyDescent="0.25">
      <c r="A18" s="51" t="s">
        <v>146</v>
      </c>
      <c r="B18" s="124">
        <v>375544.39</v>
      </c>
      <c r="C18" s="124">
        <v>812547.6</v>
      </c>
      <c r="D18" s="124">
        <v>1213586.48</v>
      </c>
      <c r="E18" s="124">
        <v>1664938.82</v>
      </c>
      <c r="F18" s="124">
        <v>2130888.4899999998</v>
      </c>
      <c r="G18" s="124">
        <v>2555446.91</v>
      </c>
      <c r="H18" s="124">
        <v>3015383.32</v>
      </c>
      <c r="I18" s="124">
        <v>3393075.92</v>
      </c>
      <c r="J18" s="124">
        <v>3775956.39</v>
      </c>
      <c r="K18" s="124">
        <v>4238174.7200000007</v>
      </c>
      <c r="L18" s="124">
        <v>4697008.8</v>
      </c>
      <c r="M18" s="124">
        <v>5161872.08</v>
      </c>
      <c r="N18" s="124">
        <v>410382.08999999997</v>
      </c>
      <c r="O18" s="124">
        <v>803987.88</v>
      </c>
      <c r="P18" s="124">
        <v>1209082.47</v>
      </c>
      <c r="Q18" s="124">
        <v>1643213.98</v>
      </c>
      <c r="R18" s="124">
        <v>2124052.3600000003</v>
      </c>
      <c r="S18" s="124">
        <v>2594675.9000000004</v>
      </c>
      <c r="T18" s="124">
        <v>3057995.2800000003</v>
      </c>
      <c r="U18" s="124">
        <v>3448606.74</v>
      </c>
      <c r="V18" s="124">
        <v>3918869.1500000004</v>
      </c>
      <c r="W18" s="124">
        <v>4378280.5600000005</v>
      </c>
      <c r="X18" s="124">
        <v>4859004.79</v>
      </c>
      <c r="Y18" s="124">
        <v>5335843.4000000004</v>
      </c>
      <c r="Z18" s="124">
        <v>342200.13</v>
      </c>
      <c r="AA18" s="124">
        <v>815268.27</v>
      </c>
      <c r="AB18" s="124">
        <v>1196748.2000000002</v>
      </c>
      <c r="AC18" s="124">
        <v>1687737.76</v>
      </c>
    </row>
    <row r="19" spans="1:29" ht="24.2" customHeight="1" outlineLevel="1" x14ac:dyDescent="0.2">
      <c r="A19" s="23" t="s">
        <v>57</v>
      </c>
      <c r="B19" s="148">
        <v>235812.23920790575</v>
      </c>
      <c r="C19" s="148">
        <v>495581.94590487692</v>
      </c>
      <c r="D19" s="148">
        <v>727669.82689219236</v>
      </c>
      <c r="E19" s="148">
        <v>987827.95813992375</v>
      </c>
      <c r="F19" s="148">
        <v>1253906.1726208739</v>
      </c>
      <c r="G19" s="148">
        <v>1495990.3577973684</v>
      </c>
      <c r="H19" s="148">
        <v>1756545.8075865742</v>
      </c>
      <c r="I19" s="148">
        <v>1977588.4188151797</v>
      </c>
      <c r="J19" s="148">
        <v>2232041.7666703085</v>
      </c>
      <c r="K19" s="148">
        <v>2487290.8567644102</v>
      </c>
      <c r="L19" s="148">
        <v>2751441.3178878678</v>
      </c>
      <c r="M19" s="148">
        <v>3021208.9490834968</v>
      </c>
      <c r="N19" s="148">
        <v>252335.77323478687</v>
      </c>
      <c r="O19" s="148">
        <v>480193.9788887435</v>
      </c>
      <c r="P19" s="148">
        <v>711292.03791741794</v>
      </c>
      <c r="Q19" s="148">
        <v>960298.42654654849</v>
      </c>
      <c r="R19" s="148">
        <v>1241639.106242686</v>
      </c>
      <c r="S19" s="148">
        <v>1507954.3906857278</v>
      </c>
      <c r="T19" s="148">
        <v>1777169.114055471</v>
      </c>
      <c r="U19" s="148">
        <v>2016424.5684961071</v>
      </c>
      <c r="V19" s="148">
        <v>2302826.159809636</v>
      </c>
      <c r="W19" s="148">
        <v>2577655.209285907</v>
      </c>
      <c r="X19" s="148">
        <v>2857517.4548330656</v>
      </c>
      <c r="Y19" s="148">
        <v>3135108.3668382186</v>
      </c>
      <c r="Z19" s="148">
        <v>217758.53332945681</v>
      </c>
      <c r="AA19" s="148">
        <v>493789.10203720786</v>
      </c>
      <c r="AB19" s="148">
        <v>704056.47285492043</v>
      </c>
      <c r="AC19" s="148">
        <v>987732.50563520915</v>
      </c>
    </row>
    <row r="20" spans="1:29" ht="24.2" customHeight="1" outlineLevel="1" x14ac:dyDescent="0.2">
      <c r="A20" s="23" t="s">
        <v>58</v>
      </c>
      <c r="B20" s="148">
        <v>56711.830080532935</v>
      </c>
      <c r="C20" s="148">
        <v>110047.34338408602</v>
      </c>
      <c r="D20" s="148">
        <v>164724.80735702338</v>
      </c>
      <c r="E20" s="148">
        <v>225854.06111465968</v>
      </c>
      <c r="F20" s="148">
        <v>287201.55056856148</v>
      </c>
      <c r="G20" s="148">
        <v>345278.75121105451</v>
      </c>
      <c r="H20" s="148">
        <v>407438.28606077464</v>
      </c>
      <c r="I20" s="148">
        <v>463395.06623782299</v>
      </c>
      <c r="J20" s="148">
        <v>494745.60302326159</v>
      </c>
      <c r="K20" s="148">
        <v>572877.18998074881</v>
      </c>
      <c r="L20" s="148">
        <v>629090.27757281181</v>
      </c>
      <c r="M20" s="148">
        <v>687938.04423008393</v>
      </c>
      <c r="N20" s="148">
        <v>58607.151499061212</v>
      </c>
      <c r="O20" s="148">
        <v>113017.60002906434</v>
      </c>
      <c r="P20" s="148">
        <v>172871.02050661267</v>
      </c>
      <c r="Q20" s="148">
        <v>233056.43622560677</v>
      </c>
      <c r="R20" s="148">
        <v>295841.14870016288</v>
      </c>
      <c r="S20" s="148">
        <v>359218.35840887943</v>
      </c>
      <c r="T20" s="148">
        <v>421029.73203980719</v>
      </c>
      <c r="U20" s="148">
        <v>477835.23022872437</v>
      </c>
      <c r="V20" s="148">
        <v>539210.27649298415</v>
      </c>
      <c r="W20" s="148">
        <v>600525.24455642723</v>
      </c>
      <c r="X20" s="148">
        <v>659491.73386534699</v>
      </c>
      <c r="Y20" s="148">
        <v>722687.15783806471</v>
      </c>
      <c r="Z20" s="148">
        <v>59802.436348112788</v>
      </c>
      <c r="AA20" s="148">
        <v>122010.42334486886</v>
      </c>
      <c r="AB20" s="148">
        <v>175343.14135794199</v>
      </c>
      <c r="AC20" s="148">
        <v>242248.2550455312</v>
      </c>
    </row>
    <row r="21" spans="1:29" ht="24.2" customHeight="1" outlineLevel="1" x14ac:dyDescent="0.2">
      <c r="A21" s="23" t="s">
        <v>59</v>
      </c>
      <c r="B21" s="148">
        <v>8014.5507115613127</v>
      </c>
      <c r="C21" s="148">
        <v>17443.770711037061</v>
      </c>
      <c r="D21" s="148">
        <v>25601.505750784247</v>
      </c>
      <c r="E21" s="148">
        <v>35395.040745416496</v>
      </c>
      <c r="F21" s="148">
        <v>46059.516810564586</v>
      </c>
      <c r="G21" s="148">
        <v>54775.360991577007</v>
      </c>
      <c r="H21" s="148">
        <v>66500.436352650999</v>
      </c>
      <c r="I21" s="148">
        <v>74960.254946997433</v>
      </c>
      <c r="J21" s="148">
        <v>83744.670306429674</v>
      </c>
      <c r="K21" s="148">
        <v>95847.403254841018</v>
      </c>
      <c r="L21" s="148">
        <v>107433.46453932037</v>
      </c>
      <c r="M21" s="148">
        <v>118890.77668641959</v>
      </c>
      <c r="N21" s="148">
        <v>10030.085266151927</v>
      </c>
      <c r="O21" s="148">
        <v>21183.911082192157</v>
      </c>
      <c r="P21" s="148">
        <v>31037.411575969414</v>
      </c>
      <c r="Q21" s="148">
        <v>41505.247227844768</v>
      </c>
      <c r="R21" s="148">
        <v>53592.525057151128</v>
      </c>
      <c r="S21" s="148">
        <v>65074.900905392802</v>
      </c>
      <c r="T21" s="148">
        <v>76176.363904721744</v>
      </c>
      <c r="U21" s="148">
        <v>85270.36127516831</v>
      </c>
      <c r="V21" s="148">
        <v>97349.993697379658</v>
      </c>
      <c r="W21" s="148">
        <v>108751.88615766581</v>
      </c>
      <c r="X21" s="148">
        <v>121174.79130158733</v>
      </c>
      <c r="Y21" s="148">
        <v>132677.79532371665</v>
      </c>
      <c r="Z21" s="148">
        <v>8732.7303224303923</v>
      </c>
      <c r="AA21" s="148">
        <v>21264.594617923267</v>
      </c>
      <c r="AB21" s="148">
        <v>32762.525787137514</v>
      </c>
      <c r="AC21" s="148">
        <v>45095.049319259684</v>
      </c>
    </row>
    <row r="22" spans="1:29" ht="24.2" customHeight="1" outlineLevel="1" x14ac:dyDescent="0.2">
      <c r="A22" s="23" t="s">
        <v>64</v>
      </c>
      <c r="B22" s="148">
        <v>75005.770000000019</v>
      </c>
      <c r="C22" s="148">
        <v>189474.54</v>
      </c>
      <c r="D22" s="148">
        <v>295590.34000000003</v>
      </c>
      <c r="E22" s="148">
        <v>415861.76000000007</v>
      </c>
      <c r="F22" s="148">
        <v>543721.25</v>
      </c>
      <c r="G22" s="148">
        <v>659402.43999999994</v>
      </c>
      <c r="H22" s="148">
        <v>784898.79</v>
      </c>
      <c r="I22" s="148">
        <v>877132.17999999982</v>
      </c>
      <c r="J22" s="148">
        <v>965424.35000000009</v>
      </c>
      <c r="K22" s="148">
        <v>1082159.27</v>
      </c>
      <c r="L22" s="148">
        <v>1209043.7400000002</v>
      </c>
      <c r="M22" s="148">
        <v>1333834.31</v>
      </c>
      <c r="N22" s="148">
        <v>89409.08</v>
      </c>
      <c r="O22" s="148">
        <v>189592.39</v>
      </c>
      <c r="P22" s="148">
        <v>293882</v>
      </c>
      <c r="Q22" s="148">
        <v>408353.86999999994</v>
      </c>
      <c r="R22" s="148">
        <v>532979.58000000007</v>
      </c>
      <c r="S22" s="148">
        <v>662428.25</v>
      </c>
      <c r="T22" s="148">
        <v>783620.07000000007</v>
      </c>
      <c r="U22" s="148">
        <v>869076.58000000007</v>
      </c>
      <c r="V22" s="148">
        <v>979482.72</v>
      </c>
      <c r="W22" s="148">
        <v>1091348.2200000002</v>
      </c>
      <c r="X22" s="148">
        <v>1220820.8099999998</v>
      </c>
      <c r="Y22" s="148">
        <v>1345370.08</v>
      </c>
      <c r="Z22" s="148">
        <v>55906.430000000008</v>
      </c>
      <c r="AA22" s="148">
        <v>178204.15000000005</v>
      </c>
      <c r="AB22" s="148">
        <v>284586.06000000006</v>
      </c>
      <c r="AC22" s="148">
        <v>412661.95000000007</v>
      </c>
    </row>
    <row r="23" spans="1:29" s="45" customFormat="1" ht="24.2" customHeight="1" x14ac:dyDescent="0.25">
      <c r="A23" s="26" t="s">
        <v>5</v>
      </c>
      <c r="B23" s="150">
        <v>67529.319999999992</v>
      </c>
      <c r="C23" s="150">
        <v>153906.21</v>
      </c>
      <c r="D23" s="150">
        <v>227388</v>
      </c>
      <c r="E23" s="150">
        <v>310188.42</v>
      </c>
      <c r="F23" s="150">
        <v>395429.43</v>
      </c>
      <c r="G23" s="150">
        <v>471602.35</v>
      </c>
      <c r="H23" s="150">
        <v>554215.21000000008</v>
      </c>
      <c r="I23" s="150">
        <v>624357.46</v>
      </c>
      <c r="J23" s="150">
        <v>700432.17999999993</v>
      </c>
      <c r="K23" s="150">
        <v>790029.96</v>
      </c>
      <c r="L23" s="150">
        <v>868890.36999999988</v>
      </c>
      <c r="M23" s="150">
        <v>945651.02999999991</v>
      </c>
      <c r="N23" s="150">
        <v>91138.810000000012</v>
      </c>
      <c r="O23" s="150">
        <v>169978.17</v>
      </c>
      <c r="P23" s="150">
        <v>255737</v>
      </c>
      <c r="Q23" s="150">
        <v>338454.92</v>
      </c>
      <c r="R23" s="150">
        <v>424830.05000000005</v>
      </c>
      <c r="S23" s="150">
        <v>506992.56</v>
      </c>
      <c r="T23" s="150">
        <v>595870.46</v>
      </c>
      <c r="U23" s="150">
        <v>667653.05000000005</v>
      </c>
      <c r="V23" s="150">
        <v>750642.24</v>
      </c>
      <c r="W23" s="150">
        <v>841738.24999999988</v>
      </c>
      <c r="X23" s="150">
        <v>923975.27</v>
      </c>
      <c r="Y23" s="150">
        <v>1009874.39</v>
      </c>
      <c r="Z23" s="150">
        <v>81764.92</v>
      </c>
      <c r="AA23" s="150">
        <v>160575.53</v>
      </c>
      <c r="AB23" s="150">
        <v>254926.92999999996</v>
      </c>
      <c r="AC23" s="150">
        <v>334180.88</v>
      </c>
    </row>
    <row r="24" spans="1:29" ht="24.2" customHeight="1" outlineLevel="1" x14ac:dyDescent="0.2">
      <c r="A24" s="23" t="s">
        <v>57</v>
      </c>
      <c r="B24" s="148">
        <v>43687.396014698912</v>
      </c>
      <c r="C24" s="148">
        <v>96820.549744550226</v>
      </c>
      <c r="D24" s="148">
        <v>143043.1122942536</v>
      </c>
      <c r="E24" s="148">
        <v>193466.41313463094</v>
      </c>
      <c r="F24" s="148">
        <v>245409.89272621035</v>
      </c>
      <c r="G24" s="148">
        <v>292588.09693815187</v>
      </c>
      <c r="H24" s="148">
        <v>344501.02423887304</v>
      </c>
      <c r="I24" s="148">
        <v>389098.62887250481</v>
      </c>
      <c r="J24" s="148">
        <v>436591.79992073611</v>
      </c>
      <c r="K24" s="148">
        <v>492569.58630725945</v>
      </c>
      <c r="L24" s="148">
        <v>543317.42582110525</v>
      </c>
      <c r="M24" s="148">
        <v>595627.39390023635</v>
      </c>
      <c r="N24" s="148">
        <v>58460.920646050959</v>
      </c>
      <c r="O24" s="148">
        <v>105546.65013952361</v>
      </c>
      <c r="P24" s="148">
        <v>157097.26104391416</v>
      </c>
      <c r="Q24" s="148">
        <v>210111.93481444329</v>
      </c>
      <c r="R24" s="148">
        <v>263041.63071751338</v>
      </c>
      <c r="S24" s="148">
        <v>313619.27618873701</v>
      </c>
      <c r="T24" s="148">
        <v>370140.4373335602</v>
      </c>
      <c r="U24" s="148">
        <v>415223.48872218176</v>
      </c>
      <c r="V24" s="148">
        <v>467833.55480616435</v>
      </c>
      <c r="W24" s="148">
        <v>525157.64524628816</v>
      </c>
      <c r="X24" s="148">
        <v>576429.38122000033</v>
      </c>
      <c r="Y24" s="148">
        <v>630089.47115027439</v>
      </c>
      <c r="Z24" s="148">
        <v>52820.597583643394</v>
      </c>
      <c r="AA24" s="148">
        <v>100864.27474907509</v>
      </c>
      <c r="AB24" s="148">
        <v>157932.42212863453</v>
      </c>
      <c r="AC24" s="148">
        <v>205632.17335881811</v>
      </c>
    </row>
    <row r="25" spans="1:29" ht="24.2" customHeight="1" outlineLevel="1" x14ac:dyDescent="0.2">
      <c r="A25" s="23" t="s">
        <v>58</v>
      </c>
      <c r="B25" s="148">
        <v>7872.6962500284153</v>
      </c>
      <c r="C25" s="148">
        <v>15548.700235864682</v>
      </c>
      <c r="D25" s="148">
        <v>23040.329789384436</v>
      </c>
      <c r="E25" s="148">
        <v>31361.178060925162</v>
      </c>
      <c r="F25" s="148">
        <v>39563.928548984317</v>
      </c>
      <c r="G25" s="148">
        <v>47340.10734109144</v>
      </c>
      <c r="H25" s="148">
        <v>55989.073217812729</v>
      </c>
      <c r="I25" s="148">
        <v>63980.646036571503</v>
      </c>
      <c r="J25" s="148">
        <v>72079.293717208988</v>
      </c>
      <c r="K25" s="148">
        <v>80634.631891561541</v>
      </c>
      <c r="L25" s="148">
        <v>88535.152619823741</v>
      </c>
      <c r="M25" s="148">
        <v>96404.628483250301</v>
      </c>
      <c r="N25" s="148">
        <v>8177.9365747664206</v>
      </c>
      <c r="O25" s="148">
        <v>16039.843490104629</v>
      </c>
      <c r="P25" s="148">
        <v>24353.860693313047</v>
      </c>
      <c r="Q25" s="148">
        <v>32667.630689146823</v>
      </c>
      <c r="R25" s="148">
        <v>41198.971902927471</v>
      </c>
      <c r="S25" s="148">
        <v>49400.960948390406</v>
      </c>
      <c r="T25" s="148">
        <v>58091.409363825675</v>
      </c>
      <c r="U25" s="148">
        <v>65805.791518113459</v>
      </c>
      <c r="V25" s="148">
        <v>74384.583812014374</v>
      </c>
      <c r="W25" s="148">
        <v>83021.916230992094</v>
      </c>
      <c r="X25" s="148">
        <v>91155.227213797363</v>
      </c>
      <c r="Y25" s="148">
        <v>99970.37064645857</v>
      </c>
      <c r="Z25" s="148">
        <v>8339.8702706203912</v>
      </c>
      <c r="AA25" s="148">
        <v>16183.679061824536</v>
      </c>
      <c r="AB25" s="148">
        <v>25308.616422025236</v>
      </c>
      <c r="AC25" s="148">
        <v>33733.411822597423</v>
      </c>
    </row>
    <row r="26" spans="1:29" ht="24.2" customHeight="1" outlineLevel="1" x14ac:dyDescent="0.2">
      <c r="A26" s="23" t="s">
        <v>59</v>
      </c>
      <c r="B26" s="148">
        <v>911.46310854219166</v>
      </c>
      <c r="C26" s="148">
        <v>2010.376095120123</v>
      </c>
      <c r="D26" s="148">
        <v>3117.7458427842721</v>
      </c>
      <c r="E26" s="148">
        <v>4349.5427442375631</v>
      </c>
      <c r="F26" s="148">
        <v>5608.5758320144623</v>
      </c>
      <c r="G26" s="148">
        <v>6690.5323009674939</v>
      </c>
      <c r="H26" s="148">
        <v>7983.7048693835914</v>
      </c>
      <c r="I26" s="148">
        <v>9048.4273481576529</v>
      </c>
      <c r="J26" s="148">
        <v>10139.209465319789</v>
      </c>
      <c r="K26" s="148">
        <v>11448.868033720077</v>
      </c>
      <c r="L26" s="148">
        <v>12742.973184939201</v>
      </c>
      <c r="M26" s="148">
        <v>13897.041447920528</v>
      </c>
      <c r="N26" s="148">
        <v>549.51382968606333</v>
      </c>
      <c r="O26" s="148">
        <v>2009.270266499522</v>
      </c>
      <c r="P26" s="148">
        <v>3566.7578404886781</v>
      </c>
      <c r="Q26" s="148">
        <v>4935.5129975258524</v>
      </c>
      <c r="R26" s="148">
        <v>6206.5328100023489</v>
      </c>
      <c r="S26" s="148">
        <v>7822.2363173077611</v>
      </c>
      <c r="T26" s="148">
        <v>10145.225570261144</v>
      </c>
      <c r="U26" s="148">
        <v>11438.993180286943</v>
      </c>
      <c r="V26" s="148">
        <v>12836.907561424212</v>
      </c>
      <c r="W26" s="148">
        <v>14211.079571108112</v>
      </c>
      <c r="X26" s="148">
        <v>15759.916589593318</v>
      </c>
      <c r="Y26" s="148">
        <v>17426.569197452904</v>
      </c>
      <c r="Z26" s="148">
        <v>1555.1876015829537</v>
      </c>
      <c r="AA26" s="148">
        <v>2997.5109182178749</v>
      </c>
      <c r="AB26" s="148">
        <v>4838.0119682239811</v>
      </c>
      <c r="AC26" s="148">
        <v>6475.9330789692231</v>
      </c>
    </row>
    <row r="27" spans="1:29" ht="24.2" customHeight="1" outlineLevel="1" x14ac:dyDescent="0.2">
      <c r="A27" s="23" t="s">
        <v>64</v>
      </c>
      <c r="B27" s="148">
        <v>15057.764626730479</v>
      </c>
      <c r="C27" s="148">
        <v>39526.583924464969</v>
      </c>
      <c r="D27" s="148">
        <v>58186.812073577676</v>
      </c>
      <c r="E27" s="148">
        <v>81011.286060206316</v>
      </c>
      <c r="F27" s="148">
        <v>104847.03289279087</v>
      </c>
      <c r="G27" s="148">
        <v>124983.61341978918</v>
      </c>
      <c r="H27" s="148">
        <v>145741.40767393063</v>
      </c>
      <c r="I27" s="148">
        <v>162229.757742766</v>
      </c>
      <c r="J27" s="148">
        <v>181621.87689673511</v>
      </c>
      <c r="K27" s="148">
        <v>205376.87376745889</v>
      </c>
      <c r="L27" s="148">
        <v>224294.81837413186</v>
      </c>
      <c r="M27" s="148">
        <v>239721.96616859271</v>
      </c>
      <c r="N27" s="148">
        <v>23950.438949496562</v>
      </c>
      <c r="O27" s="148">
        <v>46382.406103872228</v>
      </c>
      <c r="P27" s="148">
        <v>70719.120422284104</v>
      </c>
      <c r="Q27" s="148">
        <v>90739.841498884009</v>
      </c>
      <c r="R27" s="148">
        <v>114382.9145695568</v>
      </c>
      <c r="S27" s="148">
        <v>136150.08654556482</v>
      </c>
      <c r="T27" s="148">
        <v>157493.38773235303</v>
      </c>
      <c r="U27" s="148">
        <v>175184.77657941778</v>
      </c>
      <c r="V27" s="148">
        <v>195587.19382039702</v>
      </c>
      <c r="W27" s="148">
        <v>219347.60895161165</v>
      </c>
      <c r="X27" s="148">
        <v>240630.74497660896</v>
      </c>
      <c r="Y27" s="148">
        <v>262387.97900581418</v>
      </c>
      <c r="Z27" s="148">
        <v>19049.264544153259</v>
      </c>
      <c r="AA27" s="148">
        <v>40530.065270882493</v>
      </c>
      <c r="AB27" s="148">
        <v>66847.879481116252</v>
      </c>
      <c r="AC27" s="148">
        <v>88339.361739615226</v>
      </c>
    </row>
    <row r="28" spans="1:29" s="45" customFormat="1" ht="24.2" customHeight="1" x14ac:dyDescent="0.25">
      <c r="A28" s="26" t="s">
        <v>0</v>
      </c>
      <c r="B28" s="150">
        <v>60094.720000000001</v>
      </c>
      <c r="C28" s="150">
        <v>130752.62</v>
      </c>
      <c r="D28" s="150">
        <v>199639.97</v>
      </c>
      <c r="E28" s="150">
        <v>272035.90999999997</v>
      </c>
      <c r="F28" s="150">
        <v>344632.67</v>
      </c>
      <c r="G28" s="150">
        <v>411668.32</v>
      </c>
      <c r="H28" s="150">
        <v>486341.17</v>
      </c>
      <c r="I28" s="150">
        <v>547570.68999999994</v>
      </c>
      <c r="J28" s="150">
        <v>611424.68999999994</v>
      </c>
      <c r="K28" s="150">
        <v>694017.07000000007</v>
      </c>
      <c r="L28" s="150">
        <v>757782.82999999984</v>
      </c>
      <c r="M28" s="150">
        <v>843020.6</v>
      </c>
      <c r="N28" s="150">
        <v>58296.750000000007</v>
      </c>
      <c r="O28" s="150">
        <v>134169.84</v>
      </c>
      <c r="P28" s="150">
        <v>208864.71</v>
      </c>
      <c r="Q28" s="150">
        <v>284555.77</v>
      </c>
      <c r="R28" s="150">
        <v>364018.16</v>
      </c>
      <c r="S28" s="150">
        <v>439831.58999999997</v>
      </c>
      <c r="T28" s="150">
        <v>518391.52</v>
      </c>
      <c r="U28" s="150">
        <v>584376.44999999995</v>
      </c>
      <c r="V28" s="150">
        <v>655018.61</v>
      </c>
      <c r="W28" s="150">
        <v>735220.58</v>
      </c>
      <c r="X28" s="150">
        <v>812954.62</v>
      </c>
      <c r="Y28" s="150">
        <v>901252.46</v>
      </c>
      <c r="Z28" s="150">
        <v>68543.31</v>
      </c>
      <c r="AA28" s="150">
        <v>139519.85999999999</v>
      </c>
      <c r="AB28" s="150">
        <v>222117.65999999997</v>
      </c>
      <c r="AC28" s="150">
        <v>301889.31</v>
      </c>
    </row>
    <row r="29" spans="1:29" ht="24.2" customHeight="1" outlineLevel="1" x14ac:dyDescent="0.2">
      <c r="A29" s="23" t="s">
        <v>57</v>
      </c>
      <c r="B29" s="148">
        <v>36380.420432051091</v>
      </c>
      <c r="C29" s="148">
        <v>75450.754933911143</v>
      </c>
      <c r="D29" s="148">
        <v>116978.22758772108</v>
      </c>
      <c r="E29" s="148">
        <v>157062.58647294168</v>
      </c>
      <c r="F29" s="148">
        <v>199949.7926600388</v>
      </c>
      <c r="G29" s="148">
        <v>238584.46140249399</v>
      </c>
      <c r="H29" s="148">
        <v>286222.32498088502</v>
      </c>
      <c r="I29" s="148">
        <v>325080.2089119053</v>
      </c>
      <c r="J29" s="148">
        <v>364962.18732458097</v>
      </c>
      <c r="K29" s="148">
        <v>422742.59569485672</v>
      </c>
      <c r="L29" s="148">
        <v>456159.59252290905</v>
      </c>
      <c r="M29" s="148">
        <v>502611.36494864139</v>
      </c>
      <c r="N29" s="148">
        <v>38246.8473221522</v>
      </c>
      <c r="O29" s="148">
        <v>79777.393051899082</v>
      </c>
      <c r="P29" s="148">
        <v>121234.09274722048</v>
      </c>
      <c r="Q29" s="148">
        <v>166296.15751013623</v>
      </c>
      <c r="R29" s="148">
        <v>212382.73787172092</v>
      </c>
      <c r="S29" s="148">
        <v>255910.31587917884</v>
      </c>
      <c r="T29" s="148">
        <v>302553.46438442741</v>
      </c>
      <c r="U29" s="148">
        <v>342835.49671747221</v>
      </c>
      <c r="V29" s="148">
        <v>389034.09249352466</v>
      </c>
      <c r="W29" s="148">
        <v>439223.2675424075</v>
      </c>
      <c r="X29" s="148">
        <v>481936.16373087256</v>
      </c>
      <c r="Y29" s="148">
        <v>536316.15266513452</v>
      </c>
      <c r="Z29" s="148">
        <v>42222.826700140344</v>
      </c>
      <c r="AA29" s="148">
        <v>81370.976973424898</v>
      </c>
      <c r="AB29" s="148">
        <v>127918.53102083199</v>
      </c>
      <c r="AC29" s="148">
        <v>174334.31201229984</v>
      </c>
    </row>
    <row r="30" spans="1:29" ht="24.2" customHeight="1" outlineLevel="1" x14ac:dyDescent="0.2">
      <c r="A30" s="23" t="s">
        <v>58</v>
      </c>
      <c r="B30" s="148">
        <v>5091.9321404309276</v>
      </c>
      <c r="C30" s="148">
        <v>11064.076057231934</v>
      </c>
      <c r="D30" s="148">
        <v>15007.694032736757</v>
      </c>
      <c r="E30" s="148">
        <v>20414.373237340795</v>
      </c>
      <c r="F30" s="148">
        <v>25197.190850234132</v>
      </c>
      <c r="G30" s="148">
        <v>30102.599194333001</v>
      </c>
      <c r="H30" s="148">
        <v>35354.349616257023</v>
      </c>
      <c r="I30" s="148">
        <v>40396.048836434362</v>
      </c>
      <c r="J30" s="148">
        <v>45169.602533807672</v>
      </c>
      <c r="K30" s="148">
        <v>49719.933006889769</v>
      </c>
      <c r="L30" s="148">
        <v>54976.301552780322</v>
      </c>
      <c r="M30" s="148">
        <v>60104.56826730958</v>
      </c>
      <c r="N30" s="148">
        <v>4544.2323451957764</v>
      </c>
      <c r="O30" s="148">
        <v>8947.4852513449132</v>
      </c>
      <c r="P30" s="148">
        <v>13518.804184239858</v>
      </c>
      <c r="Q30" s="148">
        <v>18214.559055101825</v>
      </c>
      <c r="R30" s="148">
        <v>23575.654125152221</v>
      </c>
      <c r="S30" s="148">
        <v>28428.555082111816</v>
      </c>
      <c r="T30" s="148">
        <v>33991.618413416167</v>
      </c>
      <c r="U30" s="148">
        <v>39334.94677649904</v>
      </c>
      <c r="V30" s="148">
        <v>44420.31498641798</v>
      </c>
      <c r="W30" s="148">
        <v>49967.81244248007</v>
      </c>
      <c r="X30" s="148">
        <v>55168.947197662405</v>
      </c>
      <c r="Y30" s="148">
        <v>60864.777056412604</v>
      </c>
      <c r="Z30" s="148">
        <v>5489.7240687447538</v>
      </c>
      <c r="AA30" s="148">
        <v>11082.730863785431</v>
      </c>
      <c r="AB30" s="148">
        <v>17149.620155583787</v>
      </c>
      <c r="AC30" s="148">
        <v>23017.558217125425</v>
      </c>
    </row>
    <row r="31" spans="1:29" ht="24.2" customHeight="1" outlineLevel="1" x14ac:dyDescent="0.2">
      <c r="A31" s="23" t="s">
        <v>59</v>
      </c>
      <c r="B31" s="148">
        <v>576.26714989733159</v>
      </c>
      <c r="C31" s="148">
        <v>1250.3595157544473</v>
      </c>
      <c r="D31" s="148">
        <v>2035.1510605703584</v>
      </c>
      <c r="E31" s="148">
        <v>3072.1526658528364</v>
      </c>
      <c r="F31" s="148">
        <v>3846.008994121431</v>
      </c>
      <c r="G31" s="148">
        <v>4627.1128614704503</v>
      </c>
      <c r="H31" s="148">
        <v>5311.0364664592644</v>
      </c>
      <c r="I31" s="148">
        <v>6073.235859959751</v>
      </c>
      <c r="J31" s="148">
        <v>6945.0970287665041</v>
      </c>
      <c r="K31" s="148">
        <v>7221.6358659595444</v>
      </c>
      <c r="L31" s="148">
        <v>9178.9507941938864</v>
      </c>
      <c r="M31" s="148">
        <v>10694.859060633924</v>
      </c>
      <c r="N31" s="148">
        <v>526.61161929468449</v>
      </c>
      <c r="O31" s="148">
        <v>1924.0249164013017</v>
      </c>
      <c r="P31" s="148">
        <v>3022.2647876772771</v>
      </c>
      <c r="Q31" s="148">
        <v>4333.479452142883</v>
      </c>
      <c r="R31" s="148">
        <v>5573.9333984663026</v>
      </c>
      <c r="S31" s="148">
        <v>6613.5975425959114</v>
      </c>
      <c r="T31" s="148">
        <v>7735.0394671168569</v>
      </c>
      <c r="U31" s="148">
        <v>8723.5846133613104</v>
      </c>
      <c r="V31" s="148">
        <v>9588.2061924992522</v>
      </c>
      <c r="W31" s="148">
        <v>10691.818077512838</v>
      </c>
      <c r="X31" s="148">
        <v>11667.477457995965</v>
      </c>
      <c r="Y31" s="148">
        <v>12914.695328143658</v>
      </c>
      <c r="Z31" s="148">
        <v>620.0265009172922</v>
      </c>
      <c r="AA31" s="148">
        <v>2579.9596279486836</v>
      </c>
      <c r="AB31" s="148">
        <v>4736.3466839417451</v>
      </c>
      <c r="AC31" s="148">
        <v>6395.220868659555</v>
      </c>
    </row>
    <row r="32" spans="1:29" ht="24.2" customHeight="1" outlineLevel="1" x14ac:dyDescent="0.2">
      <c r="A32" s="23" t="s">
        <v>64</v>
      </c>
      <c r="B32" s="148">
        <v>18046.100277620648</v>
      </c>
      <c r="C32" s="148">
        <v>42987.429493102485</v>
      </c>
      <c r="D32" s="148">
        <v>65618.897318971809</v>
      </c>
      <c r="E32" s="148">
        <v>91486.79762386471</v>
      </c>
      <c r="F32" s="148">
        <v>115639.67749560563</v>
      </c>
      <c r="G32" s="148">
        <v>138354.14654170256</v>
      </c>
      <c r="H32" s="148">
        <v>159453.4589363987</v>
      </c>
      <c r="I32" s="148">
        <v>176021.19639170059</v>
      </c>
      <c r="J32" s="148">
        <v>194347.80311284482</v>
      </c>
      <c r="K32" s="148">
        <v>214332.90543229395</v>
      </c>
      <c r="L32" s="148">
        <v>237467.98513011669</v>
      </c>
      <c r="M32" s="148">
        <v>269609.80772341514</v>
      </c>
      <c r="N32" s="148">
        <v>14979.058713357341</v>
      </c>
      <c r="O32" s="148">
        <v>43520.936780354707</v>
      </c>
      <c r="P32" s="148">
        <v>71089.548280862393</v>
      </c>
      <c r="Q32" s="148">
        <v>95711.573982619069</v>
      </c>
      <c r="R32" s="148">
        <v>122485.83460466056</v>
      </c>
      <c r="S32" s="148">
        <v>148879.12149611342</v>
      </c>
      <c r="T32" s="148">
        <v>174111.39773503959</v>
      </c>
      <c r="U32" s="148">
        <v>193482.42189266739</v>
      </c>
      <c r="V32" s="148">
        <v>211975.99632755812</v>
      </c>
      <c r="W32" s="148">
        <v>235337.68193759958</v>
      </c>
      <c r="X32" s="148">
        <v>264182.03161346901</v>
      </c>
      <c r="Y32" s="148">
        <v>291156.83495030913</v>
      </c>
      <c r="Z32" s="148">
        <v>20210.732730197607</v>
      </c>
      <c r="AA32" s="148">
        <v>44486.192534840993</v>
      </c>
      <c r="AB32" s="148">
        <v>72313.162139642474</v>
      </c>
      <c r="AC32" s="148">
        <v>98142.21890191517</v>
      </c>
    </row>
    <row r="33" spans="1:29" s="45" customFormat="1" ht="24.2" customHeight="1" x14ac:dyDescent="0.25">
      <c r="A33" s="26" t="s">
        <v>11</v>
      </c>
      <c r="B33" s="150">
        <v>52861.87</v>
      </c>
      <c r="C33" s="150">
        <v>108592.23000000001</v>
      </c>
      <c r="D33" s="150">
        <v>164765.13</v>
      </c>
      <c r="E33" s="150">
        <v>225304.97000000003</v>
      </c>
      <c r="F33" s="150">
        <v>288120.75</v>
      </c>
      <c r="G33" s="150">
        <v>347860.67000000004</v>
      </c>
      <c r="H33" s="150">
        <v>413973.61999999994</v>
      </c>
      <c r="I33" s="150">
        <v>467691.31999999995</v>
      </c>
      <c r="J33" s="150">
        <v>525704.85</v>
      </c>
      <c r="K33" s="150">
        <v>595645.39999999991</v>
      </c>
      <c r="L33" s="150">
        <v>669477.39</v>
      </c>
      <c r="M33" s="150">
        <v>726196.06</v>
      </c>
      <c r="N33" s="150">
        <v>55359.869999999995</v>
      </c>
      <c r="O33" s="150">
        <v>113778.5</v>
      </c>
      <c r="P33" s="150">
        <v>174998.91</v>
      </c>
      <c r="Q33" s="150">
        <v>234887.54000000004</v>
      </c>
      <c r="R33" s="150">
        <v>300552.32000000001</v>
      </c>
      <c r="S33" s="150">
        <v>363443.86000000004</v>
      </c>
      <c r="T33" s="150">
        <v>431253.84</v>
      </c>
      <c r="U33" s="150">
        <v>490659.93</v>
      </c>
      <c r="V33" s="150">
        <v>553697.77</v>
      </c>
      <c r="W33" s="150">
        <v>626950.66999999993</v>
      </c>
      <c r="X33" s="150">
        <v>701840.33</v>
      </c>
      <c r="Y33" s="150">
        <v>761272.66999999993</v>
      </c>
      <c r="Z33" s="150">
        <v>57865.89</v>
      </c>
      <c r="AA33" s="150">
        <v>118454.06999999999</v>
      </c>
      <c r="AB33" s="150">
        <v>182901.31</v>
      </c>
      <c r="AC33" s="150">
        <v>249109.78999999998</v>
      </c>
    </row>
    <row r="34" spans="1:29" ht="24.2" customHeight="1" outlineLevel="1" x14ac:dyDescent="0.2">
      <c r="A34" s="23" t="s">
        <v>57</v>
      </c>
      <c r="B34" s="148">
        <v>33535.207615942942</v>
      </c>
      <c r="C34" s="148">
        <v>68684.156919344037</v>
      </c>
      <c r="D34" s="148">
        <v>104448.46265420271</v>
      </c>
      <c r="E34" s="148">
        <v>142450.96826305229</v>
      </c>
      <c r="F34" s="148">
        <v>181912.41608124564</v>
      </c>
      <c r="G34" s="148">
        <v>220396.88229245803</v>
      </c>
      <c r="H34" s="148">
        <v>262089.71498983997</v>
      </c>
      <c r="I34" s="148">
        <v>294869.7702855072</v>
      </c>
      <c r="J34" s="148">
        <v>331895.31954613503</v>
      </c>
      <c r="K34" s="148">
        <v>376527.52767986391</v>
      </c>
      <c r="L34" s="148">
        <v>425622.7012294879</v>
      </c>
      <c r="M34" s="148">
        <v>459290.59629087272</v>
      </c>
      <c r="N34" s="148">
        <v>34379.71053062861</v>
      </c>
      <c r="O34" s="148">
        <v>71690.728001645839</v>
      </c>
      <c r="P34" s="148">
        <v>109736.49569669689</v>
      </c>
      <c r="Q34" s="148">
        <v>146230.75922479882</v>
      </c>
      <c r="R34" s="148">
        <v>188742.64788100339</v>
      </c>
      <c r="S34" s="148">
        <v>228197.69758367335</v>
      </c>
      <c r="T34" s="148">
        <v>270092.00405040581</v>
      </c>
      <c r="U34" s="148">
        <v>308056.24481860944</v>
      </c>
      <c r="V34" s="148">
        <v>347169.88334735722</v>
      </c>
      <c r="W34" s="148">
        <v>393221.83253442339</v>
      </c>
      <c r="X34" s="148">
        <v>442019.8153721462</v>
      </c>
      <c r="Y34" s="148">
        <v>476621.22836428112</v>
      </c>
      <c r="Z34" s="148">
        <v>36124.053618571081</v>
      </c>
      <c r="AA34" s="148">
        <v>73769.546223707453</v>
      </c>
      <c r="AB34" s="148">
        <v>112554.05632963398</v>
      </c>
      <c r="AC34" s="148">
        <v>153183.20687925024</v>
      </c>
    </row>
    <row r="35" spans="1:29" ht="24.2" customHeight="1" outlineLevel="1" x14ac:dyDescent="0.2">
      <c r="A35" s="23" t="s">
        <v>58</v>
      </c>
      <c r="B35" s="148">
        <v>5546.1233025117572</v>
      </c>
      <c r="C35" s="148">
        <v>10959.282076577809</v>
      </c>
      <c r="D35" s="148">
        <v>16366.989272053666</v>
      </c>
      <c r="E35" s="148">
        <v>22248.075839135021</v>
      </c>
      <c r="F35" s="148">
        <v>28393.300227081603</v>
      </c>
      <c r="G35" s="148">
        <v>34090.050190734044</v>
      </c>
      <c r="H35" s="148">
        <v>40153.836662662419</v>
      </c>
      <c r="I35" s="148">
        <v>46503.951044655005</v>
      </c>
      <c r="J35" s="148">
        <v>51672.512131980227</v>
      </c>
      <c r="K35" s="148">
        <v>57842.249457749582</v>
      </c>
      <c r="L35" s="148">
        <v>63465.406703594344</v>
      </c>
      <c r="M35" s="148">
        <v>69398.379880206194</v>
      </c>
      <c r="N35" s="148">
        <v>6012.1551456484758</v>
      </c>
      <c r="O35" s="148">
        <v>11494.552046262839</v>
      </c>
      <c r="P35" s="148">
        <v>17412.073714130784</v>
      </c>
      <c r="Q35" s="148">
        <v>23423.219218515496</v>
      </c>
      <c r="R35" s="148">
        <v>29680.17350313675</v>
      </c>
      <c r="S35" s="148">
        <v>35310.843657791083</v>
      </c>
      <c r="T35" s="148">
        <v>42086.473648598636</v>
      </c>
      <c r="U35" s="148">
        <v>48158.985041878303</v>
      </c>
      <c r="V35" s="148">
        <v>54467.071327618607</v>
      </c>
      <c r="W35" s="148">
        <v>60983.40731622903</v>
      </c>
      <c r="X35" s="148">
        <v>67195.048743169551</v>
      </c>
      <c r="Y35" s="148">
        <v>73609.074801724651</v>
      </c>
      <c r="Z35" s="148">
        <v>6145.0856347772651</v>
      </c>
      <c r="AA35" s="148">
        <v>12105.902329913997</v>
      </c>
      <c r="AB35" s="148">
        <v>18279.197883051005</v>
      </c>
      <c r="AC35" s="148">
        <v>24944.68532916655</v>
      </c>
    </row>
    <row r="36" spans="1:29" ht="24.2" customHeight="1" outlineLevel="1" x14ac:dyDescent="0.2">
      <c r="A36" s="23" t="s">
        <v>59</v>
      </c>
      <c r="B36" s="148">
        <v>621.12803627832636</v>
      </c>
      <c r="C36" s="148">
        <v>1443.3785650120931</v>
      </c>
      <c r="D36" s="148">
        <v>2228.2052374271516</v>
      </c>
      <c r="E36" s="148">
        <v>3267.6306096166104</v>
      </c>
      <c r="F36" s="148">
        <v>4343.723493668138</v>
      </c>
      <c r="G36" s="148">
        <v>5264.9021186594236</v>
      </c>
      <c r="H36" s="148">
        <v>6361.7160963632905</v>
      </c>
      <c r="I36" s="148">
        <v>7504.8686173749129</v>
      </c>
      <c r="J36" s="148">
        <v>8462.314900117417</v>
      </c>
      <c r="K36" s="148">
        <v>9533.2502789302507</v>
      </c>
      <c r="L36" s="148">
        <v>10779.128748763615</v>
      </c>
      <c r="M36" s="148">
        <v>11888.913219308602</v>
      </c>
      <c r="N36" s="148">
        <v>846.13182728941854</v>
      </c>
      <c r="O36" s="148">
        <v>1844.6566921662461</v>
      </c>
      <c r="P36" s="148">
        <v>2854.3430162720269</v>
      </c>
      <c r="Q36" s="148">
        <v>3810.8092558959511</v>
      </c>
      <c r="R36" s="148">
        <v>4985.8197681200609</v>
      </c>
      <c r="S36" s="148">
        <v>5868.4474583147012</v>
      </c>
      <c r="T36" s="148">
        <v>7031.4897884241236</v>
      </c>
      <c r="U36" s="148">
        <v>8068.0284648585657</v>
      </c>
      <c r="V36" s="148">
        <v>9169.3256963615531</v>
      </c>
      <c r="W36" s="148">
        <v>10475.323562765363</v>
      </c>
      <c r="X36" s="148">
        <v>11970.558518901606</v>
      </c>
      <c r="Y36" s="148">
        <v>13271.20649229523</v>
      </c>
      <c r="Z36" s="148">
        <v>1178.2567530833178</v>
      </c>
      <c r="AA36" s="148">
        <v>2352.1388203590409</v>
      </c>
      <c r="AB36" s="148">
        <v>3736.9881819319444</v>
      </c>
      <c r="AC36" s="148">
        <v>5085.6387682713448</v>
      </c>
    </row>
    <row r="37" spans="1:29" ht="24.2" customHeight="1" outlineLevel="1" x14ac:dyDescent="0.2">
      <c r="A37" s="23" t="s">
        <v>64</v>
      </c>
      <c r="B37" s="148">
        <v>13159.411045266976</v>
      </c>
      <c r="C37" s="148">
        <v>27505.412439066058</v>
      </c>
      <c r="D37" s="148">
        <v>41721.472836316461</v>
      </c>
      <c r="E37" s="148">
        <v>57338.295288196095</v>
      </c>
      <c r="F37" s="148">
        <v>73471.310198004619</v>
      </c>
      <c r="G37" s="148">
        <v>88108.835398148498</v>
      </c>
      <c r="H37" s="148">
        <v>105368.35225113429</v>
      </c>
      <c r="I37" s="148">
        <v>118812.73005246287</v>
      </c>
      <c r="J37" s="148">
        <v>133674.70342176731</v>
      </c>
      <c r="K37" s="148">
        <v>151742.37258345622</v>
      </c>
      <c r="L37" s="148">
        <v>169610.15331815413</v>
      </c>
      <c r="M37" s="148">
        <v>185618.17060961254</v>
      </c>
      <c r="N37" s="148">
        <v>14121.872496433498</v>
      </c>
      <c r="O37" s="148">
        <v>28748.563259925075</v>
      </c>
      <c r="P37" s="148">
        <v>44995.997572900298</v>
      </c>
      <c r="Q37" s="148">
        <v>61422.75230078974</v>
      </c>
      <c r="R37" s="148">
        <v>77143.678847739779</v>
      </c>
      <c r="S37" s="148">
        <v>94066.871300220912</v>
      </c>
      <c r="T37" s="148">
        <v>112043.87251257138</v>
      </c>
      <c r="U37" s="148">
        <v>126376.67167465371</v>
      </c>
      <c r="V37" s="148">
        <v>142891.48962866265</v>
      </c>
      <c r="W37" s="148">
        <v>162270.1065865822</v>
      </c>
      <c r="X37" s="148">
        <v>180654.90736578262</v>
      </c>
      <c r="Y37" s="148">
        <v>197771.16034169891</v>
      </c>
      <c r="Z37" s="148">
        <v>14418.493993568341</v>
      </c>
      <c r="AA37" s="148">
        <v>30226.482626019508</v>
      </c>
      <c r="AB37" s="148">
        <v>48331.067605383054</v>
      </c>
      <c r="AC37" s="148">
        <v>65896.259023311868</v>
      </c>
    </row>
    <row r="38" spans="1:29" s="45" customFormat="1" ht="24.2" customHeight="1" x14ac:dyDescent="0.25">
      <c r="A38" s="26" t="s">
        <v>4</v>
      </c>
      <c r="B38" s="150">
        <v>121164.35999999999</v>
      </c>
      <c r="C38" s="150">
        <v>241670.9</v>
      </c>
      <c r="D38" s="150">
        <v>357773.56</v>
      </c>
      <c r="E38" s="150">
        <v>490826.44</v>
      </c>
      <c r="F38" s="150">
        <v>616741.43999999994</v>
      </c>
      <c r="G38" s="150">
        <v>739678.36</v>
      </c>
      <c r="H38" s="150">
        <v>875607.62999999989</v>
      </c>
      <c r="I38" s="150">
        <v>1000402.11</v>
      </c>
      <c r="J38" s="150">
        <v>1120627.54</v>
      </c>
      <c r="K38" s="150">
        <v>1262940.97</v>
      </c>
      <c r="L38" s="150">
        <v>1393310.6700000002</v>
      </c>
      <c r="M38" s="150">
        <v>1522039.8900000001</v>
      </c>
      <c r="N38" s="150">
        <v>124645.06000000001</v>
      </c>
      <c r="O38" s="150">
        <v>249347.53</v>
      </c>
      <c r="P38" s="150">
        <v>377786.56</v>
      </c>
      <c r="Q38" s="150">
        <v>505832.44</v>
      </c>
      <c r="R38" s="150">
        <v>639668.62</v>
      </c>
      <c r="S38" s="150">
        <v>772158.7300000001</v>
      </c>
      <c r="T38" s="150">
        <v>914046.66999999993</v>
      </c>
      <c r="U38" s="150">
        <v>1035012.5000000001</v>
      </c>
      <c r="V38" s="150">
        <v>1170721.5899999999</v>
      </c>
      <c r="W38" s="150">
        <v>1309951.31</v>
      </c>
      <c r="X38" s="150">
        <v>1452839.71</v>
      </c>
      <c r="Y38" s="150">
        <v>1584604.77</v>
      </c>
      <c r="Z38" s="150">
        <v>130900.68</v>
      </c>
      <c r="AA38" s="150">
        <v>258954.19999999998</v>
      </c>
      <c r="AB38" s="150">
        <v>400694.26</v>
      </c>
      <c r="AC38" s="150">
        <v>539527.84000000008</v>
      </c>
    </row>
    <row r="39" spans="1:29" ht="24.2" customHeight="1" outlineLevel="1" x14ac:dyDescent="0.2">
      <c r="A39" s="23" t="s">
        <v>57</v>
      </c>
      <c r="B39" s="148">
        <v>75442.126384358766</v>
      </c>
      <c r="C39" s="148">
        <v>147617.01883407711</v>
      </c>
      <c r="D39" s="148">
        <v>217192.21381453751</v>
      </c>
      <c r="E39" s="148">
        <v>301073.51410992799</v>
      </c>
      <c r="F39" s="148">
        <v>378248.48048130237</v>
      </c>
      <c r="G39" s="148">
        <v>451876.57184287079</v>
      </c>
      <c r="H39" s="148">
        <v>535473.7216669115</v>
      </c>
      <c r="I39" s="148">
        <v>614014.16723465174</v>
      </c>
      <c r="J39" s="148">
        <v>688077.47042324254</v>
      </c>
      <c r="K39" s="148">
        <v>776567.51829583256</v>
      </c>
      <c r="L39" s="148">
        <v>856590.35025695083</v>
      </c>
      <c r="M39" s="148">
        <v>936814.85618239862</v>
      </c>
      <c r="N39" s="148">
        <v>76821.414101904942</v>
      </c>
      <c r="O39" s="148">
        <v>150546.74355792234</v>
      </c>
      <c r="P39" s="148">
        <v>225986.77152669593</v>
      </c>
      <c r="Q39" s="148">
        <v>301908.57759959635</v>
      </c>
      <c r="R39" s="148">
        <v>381925.08263550233</v>
      </c>
      <c r="S39" s="148">
        <v>462574.20746979385</v>
      </c>
      <c r="T39" s="148">
        <v>549750.93727436441</v>
      </c>
      <c r="U39" s="148">
        <v>625804.66101926833</v>
      </c>
      <c r="V39" s="148">
        <v>705976.59212787566</v>
      </c>
      <c r="W39" s="148">
        <v>790691.63337184233</v>
      </c>
      <c r="X39" s="148">
        <v>876003.89078611427</v>
      </c>
      <c r="Y39" s="148">
        <v>949326.27358176932</v>
      </c>
      <c r="Z39" s="148">
        <v>82667.070264903028</v>
      </c>
      <c r="AA39" s="148">
        <v>156720.48103004787</v>
      </c>
      <c r="AB39" s="148">
        <v>237799.22843513376</v>
      </c>
      <c r="AC39" s="148">
        <v>319893.97302680661</v>
      </c>
    </row>
    <row r="40" spans="1:29" ht="24.2" customHeight="1" outlineLevel="1" x14ac:dyDescent="0.2">
      <c r="A40" s="23" t="s">
        <v>58</v>
      </c>
      <c r="B40" s="148">
        <v>12557.267371544887</v>
      </c>
      <c r="C40" s="148">
        <v>24610.909712840563</v>
      </c>
      <c r="D40" s="148">
        <v>36538.491672777265</v>
      </c>
      <c r="E40" s="148">
        <v>47460.148799389681</v>
      </c>
      <c r="F40" s="148">
        <v>59834.629012430327</v>
      </c>
      <c r="G40" s="148">
        <v>71526.246406500955</v>
      </c>
      <c r="H40" s="148">
        <v>84468.25049371252</v>
      </c>
      <c r="I40" s="148">
        <v>96410.223670101346</v>
      </c>
      <c r="J40" s="148">
        <v>108076.90178658134</v>
      </c>
      <c r="K40" s="148">
        <v>121091.32493173191</v>
      </c>
      <c r="L40" s="148">
        <v>133080.67409057275</v>
      </c>
      <c r="M40" s="148">
        <v>145567.7331704642</v>
      </c>
      <c r="N40" s="148">
        <v>12492.161019320665</v>
      </c>
      <c r="O40" s="148">
        <v>24245.830971147836</v>
      </c>
      <c r="P40" s="148">
        <v>36645.218827810713</v>
      </c>
      <c r="Q40" s="148">
        <v>49037.177027327234</v>
      </c>
      <c r="R40" s="148">
        <v>61345.632263358319</v>
      </c>
      <c r="S40" s="148">
        <v>73664.266803623657</v>
      </c>
      <c r="T40" s="148">
        <v>86441.102266977163</v>
      </c>
      <c r="U40" s="148">
        <v>98324.771720673481</v>
      </c>
      <c r="V40" s="148">
        <v>110550.59530807543</v>
      </c>
      <c r="W40" s="148">
        <v>123598.41775717238</v>
      </c>
      <c r="X40" s="148">
        <v>135685.23660805146</v>
      </c>
      <c r="Y40" s="148">
        <v>148739.57332466211</v>
      </c>
      <c r="Z40" s="148">
        <v>12534.273761335209</v>
      </c>
      <c r="AA40" s="148">
        <v>25137.262227802315</v>
      </c>
      <c r="AB40" s="148">
        <v>37624.348311066213</v>
      </c>
      <c r="AC40" s="148">
        <v>50185.637391848009</v>
      </c>
    </row>
    <row r="41" spans="1:29" ht="24.2" customHeight="1" outlineLevel="1" x14ac:dyDescent="0.2">
      <c r="A41" s="23" t="s">
        <v>59</v>
      </c>
      <c r="B41" s="148">
        <v>2177.8811808437208</v>
      </c>
      <c r="C41" s="148">
        <v>4398.3283019583514</v>
      </c>
      <c r="D41" s="148">
        <v>6436.3673457949308</v>
      </c>
      <c r="E41" s="148">
        <v>7601.0663011371025</v>
      </c>
      <c r="F41" s="148">
        <v>9967.534818326234</v>
      </c>
      <c r="G41" s="148">
        <v>12103.762146040761</v>
      </c>
      <c r="H41" s="148">
        <v>14360.802815213428</v>
      </c>
      <c r="I41" s="148">
        <v>15991.684247729925</v>
      </c>
      <c r="J41" s="148">
        <v>17994.162496695037</v>
      </c>
      <c r="K41" s="148">
        <v>20490.533954293696</v>
      </c>
      <c r="L41" s="148">
        <v>22767.896223594627</v>
      </c>
      <c r="M41" s="148">
        <v>25274.280711401396</v>
      </c>
      <c r="N41" s="148">
        <v>1525.5841553344444</v>
      </c>
      <c r="O41" s="148">
        <v>3627.6857360093554</v>
      </c>
      <c r="P41" s="148">
        <v>5743.6403151388004</v>
      </c>
      <c r="Q41" s="148">
        <v>7947.3605346618697</v>
      </c>
      <c r="R41" s="148">
        <v>10401.744356385734</v>
      </c>
      <c r="S41" s="148">
        <v>12604.682328300503</v>
      </c>
      <c r="T41" s="148">
        <v>14907.790600674542</v>
      </c>
      <c r="U41" s="148">
        <v>16859.92132759689</v>
      </c>
      <c r="V41" s="148">
        <v>19059.074750638392</v>
      </c>
      <c r="W41" s="148">
        <v>21283.697967067295</v>
      </c>
      <c r="X41" s="148">
        <v>23655.766262480523</v>
      </c>
      <c r="Y41" s="148">
        <v>30056.907480744794</v>
      </c>
      <c r="Z41" s="148">
        <v>2270.7849362252737</v>
      </c>
      <c r="AA41" s="148">
        <v>4257.4786907957814</v>
      </c>
      <c r="AB41" s="148">
        <v>8014.7442634678719</v>
      </c>
      <c r="AC41" s="148">
        <v>10648.11413073342</v>
      </c>
    </row>
    <row r="42" spans="1:29" ht="24.2" customHeight="1" outlineLevel="1" x14ac:dyDescent="0.2">
      <c r="A42" s="23" t="s">
        <v>64</v>
      </c>
      <c r="B42" s="148">
        <v>30987.08506325262</v>
      </c>
      <c r="C42" s="148">
        <v>65044.643151123964</v>
      </c>
      <c r="D42" s="148">
        <v>97606.487166890322</v>
      </c>
      <c r="E42" s="148">
        <v>134691.71078954524</v>
      </c>
      <c r="F42" s="148">
        <v>168690.79568794108</v>
      </c>
      <c r="G42" s="148">
        <v>204171.7796045875</v>
      </c>
      <c r="H42" s="148">
        <v>241304.85502416256</v>
      </c>
      <c r="I42" s="148">
        <v>273986.03484751703</v>
      </c>
      <c r="J42" s="148">
        <v>306479.00529348111</v>
      </c>
      <c r="K42" s="148">
        <v>344791.5928181418</v>
      </c>
      <c r="L42" s="148">
        <v>380871.74942888186</v>
      </c>
      <c r="M42" s="148">
        <v>414383.01993573585</v>
      </c>
      <c r="N42" s="148">
        <v>33805.900723439947</v>
      </c>
      <c r="O42" s="148">
        <v>70927.269734920483</v>
      </c>
      <c r="P42" s="148">
        <v>109410.92933035456</v>
      </c>
      <c r="Q42" s="148">
        <v>146939.32483841456</v>
      </c>
      <c r="R42" s="148">
        <v>185996.16074475358</v>
      </c>
      <c r="S42" s="148">
        <v>223315.57339828205</v>
      </c>
      <c r="T42" s="148">
        <v>262946.83985798387</v>
      </c>
      <c r="U42" s="148">
        <v>294023.14593246137</v>
      </c>
      <c r="V42" s="148">
        <v>335135.32781341055</v>
      </c>
      <c r="W42" s="148">
        <v>374377.56090391794</v>
      </c>
      <c r="X42" s="148">
        <v>417494.81634335377</v>
      </c>
      <c r="Y42" s="148">
        <v>456482.01561282383</v>
      </c>
      <c r="Z42" s="148">
        <v>33428.55103753649</v>
      </c>
      <c r="AA42" s="148">
        <v>72838.978051354032</v>
      </c>
      <c r="AB42" s="148">
        <v>117255.93899033217</v>
      </c>
      <c r="AC42" s="148">
        <v>158800.11545061192</v>
      </c>
    </row>
    <row r="43" spans="1:29" s="45" customFormat="1" ht="24.2" customHeight="1" x14ac:dyDescent="0.25">
      <c r="A43" s="26" t="s">
        <v>145</v>
      </c>
      <c r="B43" s="150">
        <v>37645.129999999997</v>
      </c>
      <c r="C43" s="150">
        <v>76373.919999999998</v>
      </c>
      <c r="D43" s="150">
        <v>111811.45000000001</v>
      </c>
      <c r="E43" s="150">
        <v>154569.80000000002</v>
      </c>
      <c r="F43" s="150">
        <v>194242.59999999998</v>
      </c>
      <c r="G43" s="150">
        <v>233718.79</v>
      </c>
      <c r="H43" s="150">
        <v>276666.2</v>
      </c>
      <c r="I43" s="150">
        <v>314378.46999999997</v>
      </c>
      <c r="J43" s="150">
        <v>350826.32999999996</v>
      </c>
      <c r="K43" s="150">
        <v>391692.02</v>
      </c>
      <c r="L43" s="150">
        <v>436120.43</v>
      </c>
      <c r="M43" s="150">
        <v>473746.91000000003</v>
      </c>
      <c r="N43" s="150">
        <v>40002.94</v>
      </c>
      <c r="O43" s="150">
        <v>79048.34</v>
      </c>
      <c r="P43" s="150">
        <v>120693.83</v>
      </c>
      <c r="Q43" s="150">
        <v>162322.97999999998</v>
      </c>
      <c r="R43" s="150">
        <v>205876.69999999998</v>
      </c>
      <c r="S43" s="150">
        <v>247571.01</v>
      </c>
      <c r="T43" s="150">
        <v>290867.68</v>
      </c>
      <c r="U43" s="150">
        <v>326157.14999999997</v>
      </c>
      <c r="V43" s="150">
        <v>378222.87</v>
      </c>
      <c r="W43" s="150">
        <v>423142.70999999996</v>
      </c>
      <c r="X43" s="150">
        <v>465749.59</v>
      </c>
      <c r="Y43" s="150">
        <v>510785.26</v>
      </c>
      <c r="Z43" s="150">
        <v>38175.740000000005</v>
      </c>
      <c r="AA43" s="150">
        <v>77587.709999999992</v>
      </c>
      <c r="AB43" s="150">
        <v>123423.18000000002</v>
      </c>
      <c r="AC43" s="150">
        <v>167254.03</v>
      </c>
    </row>
    <row r="44" spans="1:29" ht="24.2" customHeight="1" outlineLevel="1" x14ac:dyDescent="0.2">
      <c r="A44" s="23" t="s">
        <v>57</v>
      </c>
      <c r="B44" s="148">
        <v>22367.877965068459</v>
      </c>
      <c r="C44" s="148">
        <v>44040.832035673127</v>
      </c>
      <c r="D44" s="148">
        <v>65960.2346027483</v>
      </c>
      <c r="E44" s="148">
        <v>90645.413594656929</v>
      </c>
      <c r="F44" s="148">
        <v>114132.75404902488</v>
      </c>
      <c r="G44" s="148">
        <v>136521.57933736636</v>
      </c>
      <c r="H44" s="148">
        <v>160905.9762179497</v>
      </c>
      <c r="I44" s="148">
        <v>183897.81241883477</v>
      </c>
      <c r="J44" s="148">
        <v>206878.62865346979</v>
      </c>
      <c r="K44" s="148">
        <v>231991.47543723026</v>
      </c>
      <c r="L44" s="148">
        <v>260332.40765251694</v>
      </c>
      <c r="M44" s="148">
        <v>282743.64415772457</v>
      </c>
      <c r="N44" s="148">
        <v>24975.376202716565</v>
      </c>
      <c r="O44" s="148">
        <v>47116.327327725638</v>
      </c>
      <c r="P44" s="148">
        <v>70736.706189559714</v>
      </c>
      <c r="Q44" s="148">
        <v>94951.628241260725</v>
      </c>
      <c r="R44" s="148">
        <v>119205.11058832862</v>
      </c>
      <c r="S44" s="148">
        <v>143111.0435237232</v>
      </c>
      <c r="T44" s="148">
        <v>168352.95095167123</v>
      </c>
      <c r="U44" s="148">
        <v>191291.64444480033</v>
      </c>
      <c r="V44" s="148">
        <v>219599.01141099416</v>
      </c>
      <c r="W44" s="148">
        <v>245486.06487151462</v>
      </c>
      <c r="X44" s="148">
        <v>273525.94468944223</v>
      </c>
      <c r="Y44" s="148">
        <v>300834.09130159765</v>
      </c>
      <c r="Z44" s="148">
        <v>22590.527005239743</v>
      </c>
      <c r="AA44" s="148">
        <v>41974.312889989298</v>
      </c>
      <c r="AB44" s="148">
        <v>65596.282877535879</v>
      </c>
      <c r="AC44" s="148">
        <v>92804.933663417352</v>
      </c>
    </row>
    <row r="45" spans="1:29" ht="24.2" customHeight="1" outlineLevel="1" x14ac:dyDescent="0.2">
      <c r="A45" s="23" t="s">
        <v>58</v>
      </c>
      <c r="B45" s="148">
        <v>3519.7362487317314</v>
      </c>
      <c r="C45" s="148">
        <v>6819.8305689397821</v>
      </c>
      <c r="D45" s="148">
        <v>10110.69509744718</v>
      </c>
      <c r="E45" s="148">
        <v>13814.154320101949</v>
      </c>
      <c r="F45" s="148">
        <v>17423.707953111334</v>
      </c>
      <c r="G45" s="148">
        <v>21074.080251050393</v>
      </c>
      <c r="H45" s="148">
        <v>25146.997488598281</v>
      </c>
      <c r="I45" s="148">
        <v>29030.551279428975</v>
      </c>
      <c r="J45" s="148">
        <v>32560.163398738518</v>
      </c>
      <c r="K45" s="148">
        <v>36263.811929480595</v>
      </c>
      <c r="L45" s="148">
        <v>39670.553773245083</v>
      </c>
      <c r="M45" s="148">
        <v>43171.537417657994</v>
      </c>
      <c r="N45" s="148">
        <v>3662.2821865304431</v>
      </c>
      <c r="O45" s="148">
        <v>6995.035208708342</v>
      </c>
      <c r="P45" s="148">
        <v>10585.258267975158</v>
      </c>
      <c r="Q45" s="148">
        <v>14233.631119465621</v>
      </c>
      <c r="R45" s="148">
        <v>17922.229429252537</v>
      </c>
      <c r="S45" s="148">
        <v>21519.871930575075</v>
      </c>
      <c r="T45" s="148">
        <v>25435.419864322714</v>
      </c>
      <c r="U45" s="148">
        <v>29147.763016208515</v>
      </c>
      <c r="V45" s="148">
        <v>33295.734716114086</v>
      </c>
      <c r="W45" s="148">
        <v>37192.07106028984</v>
      </c>
      <c r="X45" s="148">
        <v>40775.438634184808</v>
      </c>
      <c r="Y45" s="148">
        <v>44653.055253938117</v>
      </c>
      <c r="Z45" s="148">
        <v>3644.9661875163447</v>
      </c>
      <c r="AA45" s="148">
        <v>6231.1842211956064</v>
      </c>
      <c r="AB45" s="148">
        <v>9701.3885523087301</v>
      </c>
      <c r="AC45" s="148">
        <v>12654.389242892632</v>
      </c>
    </row>
    <row r="46" spans="1:29" ht="24.2" customHeight="1" outlineLevel="1" x14ac:dyDescent="0.2">
      <c r="A46" s="23" t="s">
        <v>59</v>
      </c>
      <c r="B46" s="148">
        <v>1270.7657861998082</v>
      </c>
      <c r="C46" s="148">
        <v>2509.152846580299</v>
      </c>
      <c r="D46" s="148">
        <v>3724.6111740895803</v>
      </c>
      <c r="E46" s="148">
        <v>5228.9923888941166</v>
      </c>
      <c r="F46" s="148">
        <v>6604.4700836449492</v>
      </c>
      <c r="G46" s="148">
        <v>7915.9680565927256</v>
      </c>
      <c r="H46" s="148">
        <v>9364.5900070029729</v>
      </c>
      <c r="I46" s="148">
        <v>10679.003048974504</v>
      </c>
      <c r="J46" s="148">
        <v>12037.985061285504</v>
      </c>
      <c r="K46" s="148">
        <v>13497.029697965208</v>
      </c>
      <c r="L46" s="148">
        <v>14788.738102415075</v>
      </c>
      <c r="M46" s="148">
        <v>16129.764103017606</v>
      </c>
      <c r="N46" s="148">
        <v>1390.1216107529926</v>
      </c>
      <c r="O46" s="148">
        <v>2705.8835870740177</v>
      </c>
      <c r="P46" s="148">
        <v>4071.1428307764295</v>
      </c>
      <c r="Q46" s="148">
        <v>5517.3231795454358</v>
      </c>
      <c r="R46" s="148">
        <v>6934.9737088799711</v>
      </c>
      <c r="S46" s="148">
        <v>8365.669099579969</v>
      </c>
      <c r="T46" s="148">
        <v>9803.5567747870809</v>
      </c>
      <c r="U46" s="148">
        <v>10993.769663856929</v>
      </c>
      <c r="V46" s="148">
        <v>12861.720093207397</v>
      </c>
      <c r="W46" s="148">
        <v>14355.865591480722</v>
      </c>
      <c r="X46" s="148">
        <v>15726.882704947864</v>
      </c>
      <c r="Y46" s="148">
        <v>17231.024689940998</v>
      </c>
      <c r="Z46" s="148">
        <v>1242.4268072439138</v>
      </c>
      <c r="AA46" s="148">
        <v>5608.3243318062105</v>
      </c>
      <c r="AB46" s="148">
        <v>10260.536766634201</v>
      </c>
      <c r="AC46" s="148">
        <v>12512.883645533069</v>
      </c>
    </row>
    <row r="47" spans="1:29" ht="24.2" customHeight="1" outlineLevel="1" x14ac:dyDescent="0.2">
      <c r="A47" s="23" t="s">
        <v>64</v>
      </c>
      <c r="B47" s="148">
        <v>10486.75</v>
      </c>
      <c r="C47" s="148">
        <v>23004.104548806787</v>
      </c>
      <c r="D47" s="148">
        <v>32015.909125714934</v>
      </c>
      <c r="E47" s="148">
        <v>44881.239696347016</v>
      </c>
      <c r="F47" s="148">
        <v>56081.667914218837</v>
      </c>
      <c r="G47" s="148">
        <v>68207.162354990534</v>
      </c>
      <c r="H47" s="148">
        <v>81248.636286449037</v>
      </c>
      <c r="I47" s="148">
        <v>90771.103252761735</v>
      </c>
      <c r="J47" s="148">
        <v>99349.552886506193</v>
      </c>
      <c r="K47" s="148">
        <v>109939.70293532395</v>
      </c>
      <c r="L47" s="148">
        <v>121328.73047182288</v>
      </c>
      <c r="M47" s="148">
        <v>131701.96432159981</v>
      </c>
      <c r="N47" s="148">
        <v>9975.16</v>
      </c>
      <c r="O47" s="148">
        <v>22231.093876492007</v>
      </c>
      <c r="P47" s="148">
        <v>35300.722711688708</v>
      </c>
      <c r="Q47" s="148">
        <v>47620.397459728221</v>
      </c>
      <c r="R47" s="148">
        <v>61814.386273538861</v>
      </c>
      <c r="S47" s="148">
        <v>74574.42544612175</v>
      </c>
      <c r="T47" s="148">
        <v>87275.752409218985</v>
      </c>
      <c r="U47" s="148">
        <v>94723.972875134234</v>
      </c>
      <c r="V47" s="148">
        <v>112466.40377968436</v>
      </c>
      <c r="W47" s="148">
        <v>126108.70847671479</v>
      </c>
      <c r="X47" s="148">
        <v>135721.32397142512</v>
      </c>
      <c r="Y47" s="148">
        <v>148067.08875452325</v>
      </c>
      <c r="Z47" s="148">
        <v>10697.820000000002</v>
      </c>
      <c r="AA47" s="148">
        <v>23773.888557008882</v>
      </c>
      <c r="AB47" s="148">
        <v>37864.971803521206</v>
      </c>
      <c r="AC47" s="148">
        <v>49281.823448156953</v>
      </c>
    </row>
    <row r="48" spans="1:29" s="45" customFormat="1" ht="24.2" customHeight="1" x14ac:dyDescent="0.25">
      <c r="A48" s="26" t="s">
        <v>6</v>
      </c>
      <c r="B48" s="150">
        <v>153062.12999999998</v>
      </c>
      <c r="C48" s="150">
        <v>299170.94</v>
      </c>
      <c r="D48" s="150">
        <v>440905.9</v>
      </c>
      <c r="E48" s="150">
        <v>599257.92999999993</v>
      </c>
      <c r="F48" s="150">
        <v>755391.4</v>
      </c>
      <c r="G48" s="150">
        <v>903173.15999999992</v>
      </c>
      <c r="H48" s="150">
        <v>1077913.24</v>
      </c>
      <c r="I48" s="150">
        <v>1225421.97</v>
      </c>
      <c r="J48" s="150">
        <v>1373997</v>
      </c>
      <c r="K48" s="150">
        <v>1546516.4000000001</v>
      </c>
      <c r="L48" s="150">
        <v>1715354.3800000001</v>
      </c>
      <c r="M48" s="150">
        <v>1875515.3</v>
      </c>
      <c r="N48" s="150">
        <v>161246.96000000002</v>
      </c>
      <c r="O48" s="150">
        <v>309205.42000000004</v>
      </c>
      <c r="P48" s="150">
        <v>469275.30000000005</v>
      </c>
      <c r="Q48" s="150">
        <v>630762.25</v>
      </c>
      <c r="R48" s="150">
        <v>796915.59000000008</v>
      </c>
      <c r="S48" s="150">
        <v>952709.35000000009</v>
      </c>
      <c r="T48" s="150">
        <v>1131393.01</v>
      </c>
      <c r="U48" s="150">
        <v>1287485.05</v>
      </c>
      <c r="V48" s="150">
        <v>1460403.2</v>
      </c>
      <c r="W48" s="150">
        <v>1633688.9600000002</v>
      </c>
      <c r="X48" s="150">
        <v>1810125.11</v>
      </c>
      <c r="Y48" s="150">
        <v>1997385.0300000003</v>
      </c>
      <c r="Z48" s="150">
        <v>158172.38999999998</v>
      </c>
      <c r="AA48" s="150">
        <v>313558.90000000002</v>
      </c>
      <c r="AB48" s="150">
        <v>474380.45</v>
      </c>
      <c r="AC48" s="150">
        <v>650511.77</v>
      </c>
    </row>
    <row r="49" spans="1:29" ht="24.2" customHeight="1" outlineLevel="1" x14ac:dyDescent="0.2">
      <c r="A49" s="23" t="s">
        <v>57</v>
      </c>
      <c r="B49" s="148">
        <v>93662.897519368504</v>
      </c>
      <c r="C49" s="148">
        <v>178977.18631179907</v>
      </c>
      <c r="D49" s="148">
        <v>261176.04491483705</v>
      </c>
      <c r="E49" s="148">
        <v>353581.43362939137</v>
      </c>
      <c r="F49" s="148">
        <v>447976.00088784925</v>
      </c>
      <c r="G49" s="148">
        <v>533785.04140898329</v>
      </c>
      <c r="H49" s="148">
        <v>639057.76683259918</v>
      </c>
      <c r="I49" s="148">
        <v>729217.95810762222</v>
      </c>
      <c r="J49" s="148">
        <v>817766.30434477655</v>
      </c>
      <c r="K49" s="148">
        <v>920167.49283123889</v>
      </c>
      <c r="L49" s="148">
        <v>1027267.4779814614</v>
      </c>
      <c r="M49" s="148">
        <v>1118285.5935085276</v>
      </c>
      <c r="N49" s="148">
        <v>97406.89751041228</v>
      </c>
      <c r="O49" s="148">
        <v>183517.45089112848</v>
      </c>
      <c r="P49" s="148">
        <v>274848.61972937139</v>
      </c>
      <c r="Q49" s="148">
        <v>371383.89854906232</v>
      </c>
      <c r="R49" s="148">
        <v>469779.7609119839</v>
      </c>
      <c r="S49" s="148">
        <v>563417.488766792</v>
      </c>
      <c r="T49" s="148">
        <v>667340.37535642751</v>
      </c>
      <c r="U49" s="148">
        <v>764182.50983329117</v>
      </c>
      <c r="V49" s="148">
        <v>869330.35281131021</v>
      </c>
      <c r="W49" s="148">
        <v>972230.06079975027</v>
      </c>
      <c r="X49" s="148">
        <v>1083180.193004397</v>
      </c>
      <c r="Y49" s="148">
        <v>1193528.9456366135</v>
      </c>
      <c r="Z49" s="148">
        <v>95584.81705571241</v>
      </c>
      <c r="AA49" s="148">
        <v>184242.29838416248</v>
      </c>
      <c r="AB49" s="148">
        <v>280850.12028143939</v>
      </c>
      <c r="AC49" s="148">
        <v>381562.36849799764</v>
      </c>
    </row>
    <row r="50" spans="1:29" ht="24.2" customHeight="1" outlineLevel="1" x14ac:dyDescent="0.2">
      <c r="A50" s="23" t="s">
        <v>58</v>
      </c>
      <c r="B50" s="148">
        <v>17731.31577220801</v>
      </c>
      <c r="C50" s="148">
        <v>34789.142275856997</v>
      </c>
      <c r="D50" s="148">
        <v>51056.81014009827</v>
      </c>
      <c r="E50" s="148">
        <v>69336.76575872644</v>
      </c>
      <c r="F50" s="148">
        <v>87294.329561407896</v>
      </c>
      <c r="G50" s="148">
        <v>103486.74715484004</v>
      </c>
      <c r="H50" s="148">
        <v>123952.24251716735</v>
      </c>
      <c r="I50" s="148">
        <v>143151.54365147837</v>
      </c>
      <c r="J50" s="148">
        <v>161396.26370485721</v>
      </c>
      <c r="K50" s="148">
        <v>180073.24603116949</v>
      </c>
      <c r="L50" s="148">
        <v>197333.52779857235</v>
      </c>
      <c r="M50" s="148">
        <v>214753.05982548607</v>
      </c>
      <c r="N50" s="148">
        <v>18128.279817786788</v>
      </c>
      <c r="O50" s="148">
        <v>34843.611589878994</v>
      </c>
      <c r="P50" s="148">
        <v>52876.578920685948</v>
      </c>
      <c r="Q50" s="148">
        <v>70954.690047090815</v>
      </c>
      <c r="R50" s="148">
        <v>89714.327316816198</v>
      </c>
      <c r="S50" s="148">
        <v>107738.6339716033</v>
      </c>
      <c r="T50" s="148">
        <v>127277.71367290376</v>
      </c>
      <c r="U50" s="148">
        <v>145321.30631100593</v>
      </c>
      <c r="V50" s="148">
        <v>165132.87001305725</v>
      </c>
      <c r="W50" s="148">
        <v>184298.71658669645</v>
      </c>
      <c r="X50" s="148">
        <v>202034.46146955987</v>
      </c>
      <c r="Y50" s="148">
        <v>220999.18722476839</v>
      </c>
      <c r="Z50" s="148">
        <v>18277.945083437222</v>
      </c>
      <c r="AA50" s="148">
        <v>35474.065432201067</v>
      </c>
      <c r="AB50" s="148">
        <v>54770.022902772609</v>
      </c>
      <c r="AC50" s="148">
        <v>73668.468547244629</v>
      </c>
    </row>
    <row r="51" spans="1:29" ht="24.2" customHeight="1" outlineLevel="1" x14ac:dyDescent="0.2">
      <c r="A51" s="23" t="s">
        <v>59</v>
      </c>
      <c r="B51" s="148">
        <v>2363.9621815731261</v>
      </c>
      <c r="C51" s="148">
        <v>4489.3310358877798</v>
      </c>
      <c r="D51" s="148">
        <v>6524.3337425957861</v>
      </c>
      <c r="E51" s="148">
        <v>8948.0111445597613</v>
      </c>
      <c r="F51" s="148">
        <v>11356.937574925061</v>
      </c>
      <c r="G51" s="148">
        <v>14513.649878930501</v>
      </c>
      <c r="H51" s="148">
        <v>16570.409930006426</v>
      </c>
      <c r="I51" s="148">
        <v>19420.378133063088</v>
      </c>
      <c r="J51" s="148">
        <v>22275.244961890796</v>
      </c>
      <c r="K51" s="148">
        <v>25655.50263837105</v>
      </c>
      <c r="L51" s="148">
        <v>28754.095656277415</v>
      </c>
      <c r="M51" s="148">
        <v>31996.461260440843</v>
      </c>
      <c r="N51" s="148">
        <v>3709.9686184217198</v>
      </c>
      <c r="O51" s="148">
        <v>6607.7324133361508</v>
      </c>
      <c r="P51" s="148">
        <v>9787.8920953673005</v>
      </c>
      <c r="Q51" s="148">
        <v>12398.274789563902</v>
      </c>
      <c r="R51" s="148">
        <v>15532.436288405203</v>
      </c>
      <c r="S51" s="148">
        <v>18408.688712800911</v>
      </c>
      <c r="T51" s="148">
        <v>21754.110759126219</v>
      </c>
      <c r="U51" s="148">
        <v>24841.495505019073</v>
      </c>
      <c r="V51" s="148">
        <v>28324.374620728304</v>
      </c>
      <c r="W51" s="148">
        <v>31671.270300482061</v>
      </c>
      <c r="X51" s="148">
        <v>35270.469691079408</v>
      </c>
      <c r="Y51" s="148">
        <v>39058.815177175711</v>
      </c>
      <c r="Z51" s="148">
        <v>3516.89227078662</v>
      </c>
      <c r="AA51" s="148">
        <v>6935.5715218234145</v>
      </c>
      <c r="AB51" s="148">
        <v>10163.669869519395</v>
      </c>
      <c r="AC51" s="148">
        <v>13943.213021020078</v>
      </c>
    </row>
    <row r="52" spans="1:29" ht="24.2" customHeight="1" outlineLevel="1" x14ac:dyDescent="0.2">
      <c r="A52" s="23" t="s">
        <v>64</v>
      </c>
      <c r="B52" s="148">
        <v>39303.954526850357</v>
      </c>
      <c r="C52" s="148">
        <v>80915.280376456169</v>
      </c>
      <c r="D52" s="148">
        <v>122148.71120246887</v>
      </c>
      <c r="E52" s="148">
        <v>167391.7194673224</v>
      </c>
      <c r="F52" s="148">
        <v>208764.13197581781</v>
      </c>
      <c r="G52" s="148">
        <v>251387.72155724617</v>
      </c>
      <c r="H52" s="148">
        <v>298332.82072022697</v>
      </c>
      <c r="I52" s="148">
        <v>333632.09010783624</v>
      </c>
      <c r="J52" s="148">
        <v>372559.18698847538</v>
      </c>
      <c r="K52" s="148">
        <v>420620.15849922056</v>
      </c>
      <c r="L52" s="148">
        <v>461999.27856368892</v>
      </c>
      <c r="M52" s="148">
        <v>510480.18540554552</v>
      </c>
      <c r="N52" s="148">
        <v>42001.814053379218</v>
      </c>
      <c r="O52" s="148">
        <v>84236.625105656392</v>
      </c>
      <c r="P52" s="148">
        <v>131762.2092545754</v>
      </c>
      <c r="Q52" s="148">
        <v>176025.38661428296</v>
      </c>
      <c r="R52" s="148">
        <v>221889.06548279471</v>
      </c>
      <c r="S52" s="148">
        <v>263144.53854880383</v>
      </c>
      <c r="T52" s="148">
        <v>315020.81021154253</v>
      </c>
      <c r="U52" s="148">
        <v>353139.73835068382</v>
      </c>
      <c r="V52" s="148">
        <v>397615.60255490424</v>
      </c>
      <c r="W52" s="148">
        <v>445488.91231307131</v>
      </c>
      <c r="X52" s="148">
        <v>489639.98583496368</v>
      </c>
      <c r="Y52" s="148">
        <v>543798.08196144237</v>
      </c>
      <c r="Z52" s="148">
        <v>40792.735590063734</v>
      </c>
      <c r="AA52" s="148">
        <v>86906.964661813035</v>
      </c>
      <c r="AB52" s="148">
        <v>128596.63694626863</v>
      </c>
      <c r="AC52" s="148">
        <v>181337.71993373765</v>
      </c>
    </row>
    <row r="53" spans="1:29" s="45" customFormat="1" ht="24.2" customHeight="1" x14ac:dyDescent="0.25">
      <c r="A53" s="26" t="s">
        <v>7</v>
      </c>
      <c r="B53" s="150">
        <v>100969.58</v>
      </c>
      <c r="C53" s="150">
        <v>213083.78999999998</v>
      </c>
      <c r="D53" s="150">
        <v>323483.73</v>
      </c>
      <c r="E53" s="150">
        <v>444838.7</v>
      </c>
      <c r="F53" s="150">
        <v>559402.44999999995</v>
      </c>
      <c r="G53" s="150">
        <v>673414.86</v>
      </c>
      <c r="H53" s="150">
        <v>792051.23</v>
      </c>
      <c r="I53" s="150">
        <v>897645.58000000007</v>
      </c>
      <c r="J53" s="150">
        <v>1004941.24</v>
      </c>
      <c r="K53" s="150">
        <v>1130834.21</v>
      </c>
      <c r="L53" s="150">
        <v>1249663.1200000001</v>
      </c>
      <c r="M53" s="150">
        <v>1390490.35</v>
      </c>
      <c r="N53" s="150">
        <v>111383.79999999999</v>
      </c>
      <c r="O53" s="150">
        <v>218498.21999999997</v>
      </c>
      <c r="P53" s="150">
        <v>343427.98000000004</v>
      </c>
      <c r="Q53" s="150">
        <v>460135.71</v>
      </c>
      <c r="R53" s="150">
        <v>586004.66999999993</v>
      </c>
      <c r="S53" s="150">
        <v>708565.19000000006</v>
      </c>
      <c r="T53" s="150">
        <v>835049.89999999991</v>
      </c>
      <c r="U53" s="150">
        <v>956766.25</v>
      </c>
      <c r="V53" s="150">
        <v>1078397.93</v>
      </c>
      <c r="W53" s="150">
        <v>1204048.21</v>
      </c>
      <c r="X53" s="150">
        <v>1324405.5899999999</v>
      </c>
      <c r="Y53" s="150">
        <v>1470133.44</v>
      </c>
      <c r="Z53" s="150">
        <v>100147.34999999999</v>
      </c>
      <c r="AA53" s="150">
        <v>217440.55000000002</v>
      </c>
      <c r="AB53" s="150">
        <v>350934.44</v>
      </c>
      <c r="AC53" s="150">
        <v>477352.61</v>
      </c>
    </row>
    <row r="54" spans="1:29" ht="24.2" customHeight="1" outlineLevel="1" x14ac:dyDescent="0.2">
      <c r="A54" s="23" t="s">
        <v>57</v>
      </c>
      <c r="B54" s="148">
        <v>60841.452657036076</v>
      </c>
      <c r="C54" s="148">
        <v>129524.11194406994</v>
      </c>
      <c r="D54" s="148">
        <v>193669.5551818035</v>
      </c>
      <c r="E54" s="148">
        <v>265918.61604872311</v>
      </c>
      <c r="F54" s="148">
        <v>335457.06042693055</v>
      </c>
      <c r="G54" s="148">
        <v>403032.81415760628</v>
      </c>
      <c r="H54" s="148">
        <v>474452.31985071464</v>
      </c>
      <c r="I54" s="148">
        <v>540798.78226477525</v>
      </c>
      <c r="J54" s="148">
        <v>603244.08214010787</v>
      </c>
      <c r="K54" s="148">
        <v>679569.5141125503</v>
      </c>
      <c r="L54" s="148">
        <v>753760.57538339728</v>
      </c>
      <c r="M54" s="148">
        <v>842309.49465866433</v>
      </c>
      <c r="N54" s="148">
        <v>68298.283012952845</v>
      </c>
      <c r="O54" s="148">
        <v>133437.84009960515</v>
      </c>
      <c r="P54" s="148">
        <v>206065.68691962163</v>
      </c>
      <c r="Q54" s="148">
        <v>275835.64524537296</v>
      </c>
      <c r="R54" s="148">
        <v>350788.56052951736</v>
      </c>
      <c r="S54" s="148">
        <v>424766.2125686137</v>
      </c>
      <c r="T54" s="148">
        <v>500838.0406537815</v>
      </c>
      <c r="U54" s="148">
        <v>579643.10981360916</v>
      </c>
      <c r="V54" s="148">
        <v>654771.75504521339</v>
      </c>
      <c r="W54" s="148">
        <v>730376.51557915332</v>
      </c>
      <c r="X54" s="148">
        <v>807224.3387356014</v>
      </c>
      <c r="Y54" s="148">
        <v>895687.12627449865</v>
      </c>
      <c r="Z54" s="148">
        <v>62577.497284904064</v>
      </c>
      <c r="AA54" s="148">
        <v>129737.81042353675</v>
      </c>
      <c r="AB54" s="148">
        <v>211312.10503638748</v>
      </c>
      <c r="AC54" s="148">
        <v>287179.81762069708</v>
      </c>
    </row>
    <row r="55" spans="1:29" ht="24.2" customHeight="1" outlineLevel="1" x14ac:dyDescent="0.2">
      <c r="A55" s="23" t="s">
        <v>58</v>
      </c>
      <c r="B55" s="148">
        <v>15055.966153942083</v>
      </c>
      <c r="C55" s="148">
        <v>27025.647306243809</v>
      </c>
      <c r="D55" s="148">
        <v>39808.920634088419</v>
      </c>
      <c r="E55" s="148">
        <v>54126.963996289975</v>
      </c>
      <c r="F55" s="148">
        <v>67590.567706582049</v>
      </c>
      <c r="G55" s="148">
        <v>81529.910548298052</v>
      </c>
      <c r="H55" s="148">
        <v>96586.180480294686</v>
      </c>
      <c r="I55" s="148">
        <v>110760.97599085729</v>
      </c>
      <c r="J55" s="148">
        <v>126607.43553913431</v>
      </c>
      <c r="K55" s="148">
        <v>140679.42191724759</v>
      </c>
      <c r="L55" s="148">
        <v>153766.73576185716</v>
      </c>
      <c r="M55" s="148">
        <v>167110.00807285582</v>
      </c>
      <c r="N55" s="148">
        <v>14384.335612096424</v>
      </c>
      <c r="O55" s="148">
        <v>27146.476825806323</v>
      </c>
      <c r="P55" s="148">
        <v>40858.360079499602</v>
      </c>
      <c r="Q55" s="148">
        <v>54722.652180768317</v>
      </c>
      <c r="R55" s="148">
        <v>68995.259286642133</v>
      </c>
      <c r="S55" s="148">
        <v>82852.152485303988</v>
      </c>
      <c r="T55" s="148">
        <v>97713.538775519351</v>
      </c>
      <c r="U55" s="148">
        <v>111828.70473792272</v>
      </c>
      <c r="V55" s="148">
        <v>126222.76801598612</v>
      </c>
      <c r="W55" s="148">
        <v>141145.58373413709</v>
      </c>
      <c r="X55" s="148">
        <v>154760.64747654993</v>
      </c>
      <c r="Y55" s="148">
        <v>168988.10627801524</v>
      </c>
      <c r="Z55" s="148">
        <v>14460.484076565706</v>
      </c>
      <c r="AA55" s="148">
        <v>28214.632620755063</v>
      </c>
      <c r="AB55" s="148">
        <v>43416.000309607734</v>
      </c>
      <c r="AC55" s="148">
        <v>58221.571409366174</v>
      </c>
    </row>
    <row r="56" spans="1:29" ht="24.2" customHeight="1" outlineLevel="1" x14ac:dyDescent="0.2">
      <c r="A56" s="23" t="s">
        <v>59</v>
      </c>
      <c r="B56" s="148">
        <v>3115.5311890218427</v>
      </c>
      <c r="C56" s="148">
        <v>4051.0358167041195</v>
      </c>
      <c r="D56" s="148">
        <v>6197.6140703450383</v>
      </c>
      <c r="E56" s="148">
        <v>8469.4913031907108</v>
      </c>
      <c r="F56" s="148">
        <v>10552.432085233137</v>
      </c>
      <c r="G56" s="148">
        <v>12814.030023407711</v>
      </c>
      <c r="H56" s="148">
        <v>15114.480016606098</v>
      </c>
      <c r="I56" s="148">
        <v>17395.936578347093</v>
      </c>
      <c r="J56" s="148">
        <v>19589.786696749794</v>
      </c>
      <c r="K56" s="148">
        <v>22219.954127534053</v>
      </c>
      <c r="L56" s="148">
        <v>24532.848741791699</v>
      </c>
      <c r="M56" s="148">
        <v>26794.221712369676</v>
      </c>
      <c r="N56" s="148">
        <v>2441.6013749507347</v>
      </c>
      <c r="O56" s="148">
        <v>4673.474273951133</v>
      </c>
      <c r="P56" s="148">
        <v>7057.5638304397889</v>
      </c>
      <c r="Q56" s="148">
        <v>9276.1134306213935</v>
      </c>
      <c r="R56" s="148">
        <v>11706.837811639771</v>
      </c>
      <c r="S56" s="148">
        <v>14150.978363575265</v>
      </c>
      <c r="T56" s="148">
        <v>16896.93250655607</v>
      </c>
      <c r="U56" s="148">
        <v>19245.742748709788</v>
      </c>
      <c r="V56" s="148">
        <v>22085.76883449763</v>
      </c>
      <c r="W56" s="148">
        <v>25103.51338980961</v>
      </c>
      <c r="X56" s="148">
        <v>27897.520814680596</v>
      </c>
      <c r="Y56" s="148">
        <v>30151.540230254504</v>
      </c>
      <c r="Z56" s="148">
        <v>2961.8486385302281</v>
      </c>
      <c r="AA56" s="148">
        <v>5998.1669557081805</v>
      </c>
      <c r="AB56" s="148">
        <v>9363.8267964671468</v>
      </c>
      <c r="AC56" s="148">
        <v>12452.135780650529</v>
      </c>
    </row>
    <row r="57" spans="1:29" ht="24.2" customHeight="1" outlineLevel="1" x14ac:dyDescent="0.2">
      <c r="A57" s="23" t="s">
        <v>64</v>
      </c>
      <c r="B57" s="148">
        <v>21956.629999999997</v>
      </c>
      <c r="C57" s="148">
        <v>52482.99493298211</v>
      </c>
      <c r="D57" s="148">
        <v>83807.640113763031</v>
      </c>
      <c r="E57" s="148">
        <v>116323.62865179621</v>
      </c>
      <c r="F57" s="148">
        <v>145802.38978125426</v>
      </c>
      <c r="G57" s="148">
        <v>176038.10527068796</v>
      </c>
      <c r="H57" s="148">
        <v>205898.24965238449</v>
      </c>
      <c r="I57" s="148">
        <v>228689.88516602045</v>
      </c>
      <c r="J57" s="148">
        <v>255499.93562400804</v>
      </c>
      <c r="K57" s="148">
        <v>288365.3198426679</v>
      </c>
      <c r="L57" s="148">
        <v>317602.96011295397</v>
      </c>
      <c r="M57" s="148">
        <v>354276.62555611017</v>
      </c>
      <c r="N57" s="148">
        <v>26259.58</v>
      </c>
      <c r="O57" s="148">
        <v>53240.428800637404</v>
      </c>
      <c r="P57" s="148">
        <v>89446.369170439037</v>
      </c>
      <c r="Q57" s="148">
        <v>120301.29914323737</v>
      </c>
      <c r="R57" s="148">
        <v>154514.0123722007</v>
      </c>
      <c r="S57" s="148">
        <v>186795.84658250702</v>
      </c>
      <c r="T57" s="148">
        <v>219601.38806414302</v>
      </c>
      <c r="U57" s="148">
        <v>246048.69269975842</v>
      </c>
      <c r="V57" s="148">
        <v>275317.63810430287</v>
      </c>
      <c r="W57" s="148">
        <v>307422.59729689994</v>
      </c>
      <c r="X57" s="148">
        <v>334523.08297316794</v>
      </c>
      <c r="Y57" s="148">
        <v>375306.66721723147</v>
      </c>
      <c r="Z57" s="148">
        <v>20147.519999999993</v>
      </c>
      <c r="AA57" s="148">
        <v>53489.94</v>
      </c>
      <c r="AB57" s="148">
        <v>86842.507857537639</v>
      </c>
      <c r="AC57" s="148">
        <v>119499.08518928618</v>
      </c>
    </row>
    <row r="58" spans="1:29" s="45" customFormat="1" ht="24.2" customHeight="1" x14ac:dyDescent="0.25">
      <c r="A58" s="26" t="s">
        <v>2</v>
      </c>
      <c r="B58" s="150">
        <v>366115.11999999994</v>
      </c>
      <c r="C58" s="150">
        <v>737886.85999999987</v>
      </c>
      <c r="D58" s="150">
        <v>1102819.03</v>
      </c>
      <c r="E58" s="150">
        <v>1490084.2</v>
      </c>
      <c r="F58" s="150">
        <v>1882872.88</v>
      </c>
      <c r="G58" s="150">
        <v>2264567.41</v>
      </c>
      <c r="H58" s="150">
        <v>2652420.67</v>
      </c>
      <c r="I58" s="150">
        <v>2996035.4200000004</v>
      </c>
      <c r="J58" s="150">
        <v>3354957.52</v>
      </c>
      <c r="K58" s="150">
        <v>3769157.9899999993</v>
      </c>
      <c r="L58" s="150">
        <v>4156969.67</v>
      </c>
      <c r="M58" s="150">
        <v>4572925.07</v>
      </c>
      <c r="N58" s="150">
        <v>396067.98</v>
      </c>
      <c r="O58" s="150">
        <v>785563.53999999992</v>
      </c>
      <c r="P58" s="150">
        <v>1179192.1000000001</v>
      </c>
      <c r="Q58" s="150">
        <v>1595846.94</v>
      </c>
      <c r="R58" s="150">
        <v>2009342.6099999999</v>
      </c>
      <c r="S58" s="150">
        <v>2411506.87</v>
      </c>
      <c r="T58" s="150">
        <v>2844527.4699999997</v>
      </c>
      <c r="U58" s="150">
        <v>3208844.48</v>
      </c>
      <c r="V58" s="150">
        <v>3602097.66</v>
      </c>
      <c r="W58" s="150">
        <v>4036233.25</v>
      </c>
      <c r="X58" s="150">
        <v>4445868.3499999996</v>
      </c>
      <c r="Y58" s="150">
        <v>4888967.49</v>
      </c>
      <c r="Z58" s="150">
        <v>413122.45</v>
      </c>
      <c r="AA58" s="150">
        <v>809768.83000000007</v>
      </c>
      <c r="AB58" s="150">
        <v>1261472.3600000001</v>
      </c>
      <c r="AC58" s="150">
        <v>1667805.2200000002</v>
      </c>
    </row>
    <row r="59" spans="1:29" ht="24.2" customHeight="1" outlineLevel="1" x14ac:dyDescent="0.2">
      <c r="A59" s="23" t="s">
        <v>57</v>
      </c>
      <c r="B59" s="148">
        <v>228266.93</v>
      </c>
      <c r="C59" s="148">
        <v>433817.48914594849</v>
      </c>
      <c r="D59" s="148">
        <v>642382.22516162391</v>
      </c>
      <c r="E59" s="148">
        <v>874478.98894282547</v>
      </c>
      <c r="F59" s="148">
        <v>1104127.5589885586</v>
      </c>
      <c r="G59" s="148">
        <v>1324813.674314722</v>
      </c>
      <c r="H59" s="148">
        <v>1551647.7021075548</v>
      </c>
      <c r="I59" s="148">
        <v>1754035.6788939438</v>
      </c>
      <c r="J59" s="148">
        <v>1976860.9384665517</v>
      </c>
      <c r="K59" s="148">
        <v>2222328.4254672821</v>
      </c>
      <c r="L59" s="148">
        <v>2445059.759605288</v>
      </c>
      <c r="M59" s="148">
        <v>2690510.7367578633</v>
      </c>
      <c r="N59" s="148">
        <v>244728.97</v>
      </c>
      <c r="O59" s="148">
        <v>462895.40913038852</v>
      </c>
      <c r="P59" s="148">
        <v>688793.93483465747</v>
      </c>
      <c r="Q59" s="148">
        <v>934689.33869668609</v>
      </c>
      <c r="R59" s="148">
        <v>1181197.8176333234</v>
      </c>
      <c r="S59" s="148">
        <v>1418487.4928137092</v>
      </c>
      <c r="T59" s="148">
        <v>1675073.8883947278</v>
      </c>
      <c r="U59" s="148">
        <v>1889601.404999323</v>
      </c>
      <c r="V59" s="148">
        <v>2136097.4271823089</v>
      </c>
      <c r="W59" s="148">
        <v>2392343.7727972674</v>
      </c>
      <c r="X59" s="148">
        <v>2629735.3208795921</v>
      </c>
      <c r="Y59" s="148">
        <v>2888786.8570325268</v>
      </c>
      <c r="Z59" s="148">
        <v>253879.32999999996</v>
      </c>
      <c r="AA59" s="148">
        <v>472015.58991167258</v>
      </c>
      <c r="AB59" s="148">
        <v>736012.8029501175</v>
      </c>
      <c r="AC59" s="148">
        <v>964878.5333798409</v>
      </c>
    </row>
    <row r="60" spans="1:29" ht="24.2" customHeight="1" outlineLevel="1" x14ac:dyDescent="0.2">
      <c r="A60" s="23" t="s">
        <v>58</v>
      </c>
      <c r="B60" s="148">
        <v>49112.51999999999</v>
      </c>
      <c r="C60" s="148">
        <v>98801.259997472996</v>
      </c>
      <c r="D60" s="148">
        <v>144874.74635205895</v>
      </c>
      <c r="E60" s="148">
        <v>192931.0208920865</v>
      </c>
      <c r="F60" s="148">
        <v>243193.6626114868</v>
      </c>
      <c r="G60" s="148">
        <v>296875.02836537943</v>
      </c>
      <c r="H60" s="148">
        <v>348058.34973199549</v>
      </c>
      <c r="I60" s="148">
        <v>400934.61134263681</v>
      </c>
      <c r="J60" s="148">
        <v>448164.00065726397</v>
      </c>
      <c r="K60" s="148">
        <v>496903.53089940088</v>
      </c>
      <c r="L60" s="148">
        <v>546885.32138009043</v>
      </c>
      <c r="M60" s="148">
        <v>595234.55446962942</v>
      </c>
      <c r="N60" s="148">
        <v>50474.66</v>
      </c>
      <c r="O60" s="148">
        <v>101156.00073026073</v>
      </c>
      <c r="P60" s="148">
        <v>148878.8140193423</v>
      </c>
      <c r="Q60" s="148">
        <v>200728.30308883311</v>
      </c>
      <c r="R60" s="148">
        <v>250758.202188372</v>
      </c>
      <c r="S60" s="148">
        <v>302683.98229721934</v>
      </c>
      <c r="T60" s="148">
        <v>355855.71465906705</v>
      </c>
      <c r="U60" s="148">
        <v>406410.9683448163</v>
      </c>
      <c r="V60" s="148">
        <v>451763.57389296277</v>
      </c>
      <c r="W60" s="148">
        <v>504067.35738507577</v>
      </c>
      <c r="X60" s="148">
        <v>553614.56865103182</v>
      </c>
      <c r="Y60" s="148">
        <v>608899.38599766267</v>
      </c>
      <c r="Z60" s="148">
        <v>51254.42000000002</v>
      </c>
      <c r="AA60" s="148">
        <v>103876.5210708535</v>
      </c>
      <c r="AB60" s="148">
        <v>154968.71454523312</v>
      </c>
      <c r="AC60" s="148">
        <v>211831.92458224192</v>
      </c>
    </row>
    <row r="61" spans="1:29" ht="24.2" customHeight="1" outlineLevel="1" x14ac:dyDescent="0.2">
      <c r="A61" s="23" t="s">
        <v>59</v>
      </c>
      <c r="B61" s="148">
        <v>9078.5299999999988</v>
      </c>
      <c r="C61" s="148">
        <v>17082.837335764409</v>
      </c>
      <c r="D61" s="148">
        <v>27601.736370342722</v>
      </c>
      <c r="E61" s="148">
        <v>35153.051993403875</v>
      </c>
      <c r="F61" s="148">
        <v>45257.892619566184</v>
      </c>
      <c r="G61" s="148">
        <v>55476.604619582387</v>
      </c>
      <c r="H61" s="148">
        <v>65721.677230313479</v>
      </c>
      <c r="I61" s="148">
        <v>76684.692458558784</v>
      </c>
      <c r="J61" s="148">
        <v>86123.062627467501</v>
      </c>
      <c r="K61" s="148">
        <v>97453.96072290928</v>
      </c>
      <c r="L61" s="148">
        <v>108976.76593298955</v>
      </c>
      <c r="M61" s="148">
        <v>122739.09140632345</v>
      </c>
      <c r="N61" s="148">
        <v>10426.530000000001</v>
      </c>
      <c r="O61" s="148">
        <v>22388.342584779148</v>
      </c>
      <c r="P61" s="148">
        <v>33417.782574747573</v>
      </c>
      <c r="Q61" s="148">
        <v>45020.582185607273</v>
      </c>
      <c r="R61" s="148">
        <v>56896.502499320683</v>
      </c>
      <c r="S61" s="148">
        <v>69445.842819502359</v>
      </c>
      <c r="T61" s="148">
        <v>84046.134121886294</v>
      </c>
      <c r="U61" s="148">
        <v>96450.045644341444</v>
      </c>
      <c r="V61" s="148">
        <v>108506.91439634527</v>
      </c>
      <c r="W61" s="148">
        <v>122954.19741643271</v>
      </c>
      <c r="X61" s="148">
        <v>136075.20317394557</v>
      </c>
      <c r="Y61" s="148">
        <v>149414.4152134691</v>
      </c>
      <c r="Z61" s="148">
        <v>13509.210000000003</v>
      </c>
      <c r="AA61" s="148">
        <v>27594.251937713314</v>
      </c>
      <c r="AB61" s="148">
        <v>41233.616809001825</v>
      </c>
      <c r="AC61" s="148">
        <v>58028.179819152101</v>
      </c>
    </row>
    <row r="62" spans="1:29" ht="24.2" customHeight="1" outlineLevel="1" x14ac:dyDescent="0.2">
      <c r="A62" s="23" t="s">
        <v>64</v>
      </c>
      <c r="B62" s="148">
        <v>79657.139999999985</v>
      </c>
      <c r="C62" s="148">
        <v>188185.27352081408</v>
      </c>
      <c r="D62" s="148">
        <v>287960.32211597444</v>
      </c>
      <c r="E62" s="148">
        <v>387521.13817168429</v>
      </c>
      <c r="F62" s="148">
        <v>490293.76578038849</v>
      </c>
      <c r="G62" s="148">
        <v>587402.10270031623</v>
      </c>
      <c r="H62" s="148">
        <v>686992.94093013625</v>
      </c>
      <c r="I62" s="148">
        <v>764380.43730486068</v>
      </c>
      <c r="J62" s="148">
        <v>843809.51824871683</v>
      </c>
      <c r="K62" s="148">
        <v>952472.07291040756</v>
      </c>
      <c r="L62" s="148">
        <v>1056047.8230816321</v>
      </c>
      <c r="M62" s="148">
        <v>1164440.6873661838</v>
      </c>
      <c r="N62" s="148">
        <v>90437.819999999992</v>
      </c>
      <c r="O62" s="148">
        <v>199123.78755457155</v>
      </c>
      <c r="P62" s="148">
        <v>308101.56857125269</v>
      </c>
      <c r="Q62" s="148">
        <v>415408.71602887358</v>
      </c>
      <c r="R62" s="148">
        <v>520490.08767898381</v>
      </c>
      <c r="S62" s="148">
        <v>620889.55206956912</v>
      </c>
      <c r="T62" s="148">
        <v>729551.73282431869</v>
      </c>
      <c r="U62" s="148">
        <v>816382.06101151928</v>
      </c>
      <c r="V62" s="148">
        <v>905729.74452838325</v>
      </c>
      <c r="W62" s="148">
        <v>1016867.922401224</v>
      </c>
      <c r="X62" s="148">
        <v>1126443.2572954304</v>
      </c>
      <c r="Y62" s="148">
        <v>1241866.8317563413</v>
      </c>
      <c r="Z62" s="148">
        <v>94479.49</v>
      </c>
      <c r="AA62" s="148">
        <v>206282.46707976059</v>
      </c>
      <c r="AB62" s="148">
        <v>329257.22569564771</v>
      </c>
      <c r="AC62" s="148">
        <v>433066.58221876511</v>
      </c>
    </row>
    <row r="63" spans="1:29" s="45" customFormat="1" ht="24.2" customHeight="1" x14ac:dyDescent="0.25">
      <c r="A63" s="26" t="s">
        <v>3</v>
      </c>
      <c r="B63" s="150">
        <v>61442.350000000006</v>
      </c>
      <c r="C63" s="150">
        <v>124664.9</v>
      </c>
      <c r="D63" s="150">
        <v>189890.86</v>
      </c>
      <c r="E63" s="150">
        <v>263742.27</v>
      </c>
      <c r="F63" s="150">
        <v>337465.96</v>
      </c>
      <c r="G63" s="150">
        <v>403516.97</v>
      </c>
      <c r="H63" s="150">
        <v>475883.45</v>
      </c>
      <c r="I63" s="150">
        <v>537194.75</v>
      </c>
      <c r="J63" s="150">
        <v>601056.56999999995</v>
      </c>
      <c r="K63" s="150">
        <v>674526.45</v>
      </c>
      <c r="L63" s="150">
        <v>743923.17999999993</v>
      </c>
      <c r="M63" s="150">
        <v>816131.52</v>
      </c>
      <c r="N63" s="150">
        <v>66477.26999999999</v>
      </c>
      <c r="O63" s="150">
        <v>133621.19</v>
      </c>
      <c r="P63" s="150">
        <v>207451.05</v>
      </c>
      <c r="Q63" s="150">
        <v>277093.39999999997</v>
      </c>
      <c r="R63" s="150">
        <v>351397.14</v>
      </c>
      <c r="S63" s="150">
        <v>424709.8</v>
      </c>
      <c r="T63" s="150">
        <v>499021.66000000003</v>
      </c>
      <c r="U63" s="150">
        <v>564054.59</v>
      </c>
      <c r="V63" s="150">
        <v>632351.57999999996</v>
      </c>
      <c r="W63" s="150">
        <v>707594.41999999993</v>
      </c>
      <c r="X63" s="150">
        <v>781003.82000000007</v>
      </c>
      <c r="Y63" s="150">
        <v>858613.87000000011</v>
      </c>
      <c r="Z63" s="150">
        <v>67713.87</v>
      </c>
      <c r="AA63" s="150">
        <v>137608.39000000001</v>
      </c>
      <c r="AB63" s="150">
        <v>216153.31</v>
      </c>
      <c r="AC63" s="150">
        <v>290236.71999999997</v>
      </c>
    </row>
    <row r="64" spans="1:29" ht="24.2" customHeight="1" outlineLevel="1" x14ac:dyDescent="0.2">
      <c r="A64" s="23" t="s">
        <v>57</v>
      </c>
      <c r="B64" s="148">
        <v>36035.458517493957</v>
      </c>
      <c r="C64" s="148">
        <v>75083.946991409088</v>
      </c>
      <c r="D64" s="148">
        <v>111062.4940323809</v>
      </c>
      <c r="E64" s="148">
        <v>154094.50462320101</v>
      </c>
      <c r="F64" s="148">
        <v>202014.35983826168</v>
      </c>
      <c r="G64" s="148">
        <v>240872.7715419844</v>
      </c>
      <c r="H64" s="148">
        <v>284156.15894673171</v>
      </c>
      <c r="I64" s="148">
        <v>323019.07227981318</v>
      </c>
      <c r="J64" s="148">
        <v>363449.35413622798</v>
      </c>
      <c r="K64" s="148">
        <v>407536.83704432007</v>
      </c>
      <c r="L64" s="148">
        <v>448941.17892294878</v>
      </c>
      <c r="M64" s="148">
        <v>493927.39894294785</v>
      </c>
      <c r="N64" s="148">
        <v>40438.984993764912</v>
      </c>
      <c r="O64" s="148">
        <v>81814.932985278749</v>
      </c>
      <c r="P64" s="148">
        <v>124246.76067046158</v>
      </c>
      <c r="Q64" s="148">
        <v>165772.66367891946</v>
      </c>
      <c r="R64" s="148">
        <v>210564.33538410961</v>
      </c>
      <c r="S64" s="148">
        <v>254150.57439823583</v>
      </c>
      <c r="T64" s="148">
        <v>298146.87528833002</v>
      </c>
      <c r="U64" s="148">
        <v>339429.97551898786</v>
      </c>
      <c r="V64" s="148">
        <v>381140.07133423549</v>
      </c>
      <c r="W64" s="148">
        <v>426894.76947161194</v>
      </c>
      <c r="X64" s="148">
        <v>471962.71215164365</v>
      </c>
      <c r="Y64" s="148">
        <v>517984.92110312858</v>
      </c>
      <c r="Z64" s="148">
        <v>41778.684156475174</v>
      </c>
      <c r="AA64" s="148">
        <v>82408.795962696182</v>
      </c>
      <c r="AB64" s="148">
        <v>129072.35470365884</v>
      </c>
      <c r="AC64" s="148">
        <v>173155.4093115651</v>
      </c>
    </row>
    <row r="65" spans="1:29" ht="24.2" customHeight="1" outlineLevel="1" x14ac:dyDescent="0.2">
      <c r="A65" s="23" t="s">
        <v>58</v>
      </c>
      <c r="B65" s="148">
        <v>7283.6199502292357</v>
      </c>
      <c r="C65" s="148">
        <v>14279.228165720686</v>
      </c>
      <c r="D65" s="148">
        <v>23873.370233783869</v>
      </c>
      <c r="E65" s="148">
        <v>32820.382331336565</v>
      </c>
      <c r="F65" s="148">
        <v>37288.826923894558</v>
      </c>
      <c r="G65" s="148">
        <v>44584.595220418953</v>
      </c>
      <c r="H65" s="148">
        <v>52522.569725900728</v>
      </c>
      <c r="I65" s="148">
        <v>60245.480645618511</v>
      </c>
      <c r="J65" s="148">
        <v>67513.065681451437</v>
      </c>
      <c r="K65" s="148">
        <v>75885.02889798471</v>
      </c>
      <c r="L65" s="148">
        <v>83124.073267659463</v>
      </c>
      <c r="M65" s="148">
        <v>90888.957526316924</v>
      </c>
      <c r="N65" s="148">
        <v>7737.2647300896488</v>
      </c>
      <c r="O65" s="148">
        <v>15155.680144345832</v>
      </c>
      <c r="P65" s="148">
        <v>23069.075321221571</v>
      </c>
      <c r="Q65" s="148">
        <v>31145.713728911891</v>
      </c>
      <c r="R65" s="148">
        <v>39414.030736244677</v>
      </c>
      <c r="S65" s="148">
        <v>47308.834854941466</v>
      </c>
      <c r="T65" s="148">
        <v>55612.643432300807</v>
      </c>
      <c r="U65" s="148">
        <v>63674.992786094299</v>
      </c>
      <c r="V65" s="148">
        <v>71712.533925792915</v>
      </c>
      <c r="W65" s="148">
        <v>79843.698262959268</v>
      </c>
      <c r="X65" s="148">
        <v>87578.787197005135</v>
      </c>
      <c r="Y65" s="148">
        <v>95930.56135097782</v>
      </c>
      <c r="Z65" s="148">
        <v>8006.2927516925356</v>
      </c>
      <c r="AA65" s="148">
        <v>15462.077112037116</v>
      </c>
      <c r="AB65" s="148">
        <v>24039.56850661309</v>
      </c>
      <c r="AC65" s="148">
        <v>32431.35863768325</v>
      </c>
    </row>
    <row r="66" spans="1:29" ht="24.2" customHeight="1" outlineLevel="1" x14ac:dyDescent="0.2">
      <c r="A66" s="23" t="s">
        <v>59</v>
      </c>
      <c r="B66" s="148">
        <v>751.95153227681044</v>
      </c>
      <c r="C66" s="148">
        <v>1752.984842870226</v>
      </c>
      <c r="D66" s="148">
        <v>2828.5057338352335</v>
      </c>
      <c r="E66" s="148">
        <v>3960.0830454624383</v>
      </c>
      <c r="F66" s="148">
        <v>4750.2432378437734</v>
      </c>
      <c r="G66" s="148">
        <v>5682.8632375966572</v>
      </c>
      <c r="H66" s="148">
        <v>6715.8513273675671</v>
      </c>
      <c r="I66" s="148">
        <v>7594.8570745683146</v>
      </c>
      <c r="J66" s="148">
        <v>8443.1901823206026</v>
      </c>
      <c r="K66" s="148">
        <v>9536.5740576951721</v>
      </c>
      <c r="L66" s="148">
        <v>10465.847809391795</v>
      </c>
      <c r="M66" s="148">
        <v>11524.59353073519</v>
      </c>
      <c r="N66" s="148">
        <v>905.53027614543817</v>
      </c>
      <c r="O66" s="148">
        <v>1936.746870375413</v>
      </c>
      <c r="P66" s="148">
        <v>3004.5340083168553</v>
      </c>
      <c r="Q66" s="148">
        <v>3969.5625921686369</v>
      </c>
      <c r="R66" s="148">
        <v>5136.3938796456978</v>
      </c>
      <c r="S66" s="148">
        <v>6261.6607468226894</v>
      </c>
      <c r="T66" s="148">
        <v>7313.1912793691708</v>
      </c>
      <c r="U66" s="148">
        <v>8299.9516949178505</v>
      </c>
      <c r="V66" s="148">
        <v>9335.7147399716359</v>
      </c>
      <c r="W66" s="148">
        <v>10496.672265428762</v>
      </c>
      <c r="X66" s="148">
        <v>11714.630651351188</v>
      </c>
      <c r="Y66" s="148">
        <v>13065.887545893651</v>
      </c>
      <c r="Z66" s="148">
        <v>1020.4530918322919</v>
      </c>
      <c r="AA66" s="148">
        <v>2095.3769252667012</v>
      </c>
      <c r="AB66" s="148">
        <v>3276.8667897280807</v>
      </c>
      <c r="AC66" s="148">
        <v>4509.0320507516371</v>
      </c>
    </row>
    <row r="67" spans="1:29" ht="24.2" customHeight="1" outlineLevel="1" x14ac:dyDescent="0.2">
      <c r="A67" s="23" t="s">
        <v>64</v>
      </c>
      <c r="B67" s="148">
        <v>17371.320000000007</v>
      </c>
      <c r="C67" s="148">
        <v>33548.74</v>
      </c>
      <c r="D67" s="148">
        <v>52126.490000000005</v>
      </c>
      <c r="E67" s="148">
        <v>72867.3</v>
      </c>
      <c r="F67" s="148">
        <v>93412.529999999984</v>
      </c>
      <c r="G67" s="148">
        <v>112376.73999999999</v>
      </c>
      <c r="H67" s="148">
        <v>132488.87</v>
      </c>
      <c r="I67" s="148">
        <v>146335.34000000003</v>
      </c>
      <c r="J67" s="148">
        <v>161650.96</v>
      </c>
      <c r="K67" s="148">
        <v>181568.01</v>
      </c>
      <c r="L67" s="148">
        <v>201392.07999999996</v>
      </c>
      <c r="M67" s="148">
        <v>219790.57</v>
      </c>
      <c r="N67" s="148">
        <v>17395.490000000002</v>
      </c>
      <c r="O67" s="148">
        <v>34713.83</v>
      </c>
      <c r="P67" s="148">
        <v>57130.679999999986</v>
      </c>
      <c r="Q67" s="148">
        <v>76205.459999999992</v>
      </c>
      <c r="R67" s="148">
        <v>96282.38</v>
      </c>
      <c r="S67" s="148">
        <v>116988.73</v>
      </c>
      <c r="T67" s="148">
        <v>137948.94999999998</v>
      </c>
      <c r="U67" s="148">
        <v>152649.66999999998</v>
      </c>
      <c r="V67" s="148">
        <v>170163.25999999995</v>
      </c>
      <c r="W67" s="148">
        <v>190359.28000000003</v>
      </c>
      <c r="X67" s="148">
        <v>209747.69000000006</v>
      </c>
      <c r="Y67" s="148">
        <v>231632.5</v>
      </c>
      <c r="Z67" s="148">
        <v>16908.440000000002</v>
      </c>
      <c r="AA67" s="148">
        <v>37642.14</v>
      </c>
      <c r="AB67" s="148">
        <v>59764.51999999999</v>
      </c>
      <c r="AC67" s="148">
        <v>80140.92</v>
      </c>
    </row>
    <row r="68" spans="1:29" s="45" customFormat="1" ht="24.2" customHeight="1" x14ac:dyDescent="0.25">
      <c r="A68" s="26" t="s">
        <v>144</v>
      </c>
      <c r="B68" s="150">
        <v>161997.58000000002</v>
      </c>
      <c r="C68" s="150">
        <v>319195.39</v>
      </c>
      <c r="D68" s="150">
        <v>473710.5</v>
      </c>
      <c r="E68" s="150">
        <v>654299.76</v>
      </c>
      <c r="F68" s="150">
        <v>821267.43</v>
      </c>
      <c r="G68" s="150">
        <v>978141.60999999987</v>
      </c>
      <c r="H68" s="150">
        <v>1144095.83</v>
      </c>
      <c r="I68" s="150">
        <v>1289744.8899999999</v>
      </c>
      <c r="J68" s="150">
        <v>1447430.25</v>
      </c>
      <c r="K68" s="150">
        <v>1628643.79</v>
      </c>
      <c r="L68" s="150">
        <v>1783602.11</v>
      </c>
      <c r="M68" s="150">
        <v>1993766.1099999999</v>
      </c>
      <c r="N68" s="150">
        <v>173399.67999999999</v>
      </c>
      <c r="O68" s="150">
        <v>333493.77999999997</v>
      </c>
      <c r="P68" s="150">
        <v>515245.71</v>
      </c>
      <c r="Q68" s="150">
        <v>684606.1399999999</v>
      </c>
      <c r="R68" s="150">
        <v>866037.70000000007</v>
      </c>
      <c r="S68" s="150">
        <v>1040552.5100000001</v>
      </c>
      <c r="T68" s="150">
        <v>1221371.99</v>
      </c>
      <c r="U68" s="150">
        <v>1377144.9400000002</v>
      </c>
      <c r="V68" s="150">
        <v>1541313.4300000002</v>
      </c>
      <c r="W68" s="150">
        <v>1727372.94</v>
      </c>
      <c r="X68" s="150">
        <v>1909739.9700000002</v>
      </c>
      <c r="Y68" s="150">
        <v>2104696.2000000002</v>
      </c>
      <c r="Z68" s="150">
        <v>172048.63000000003</v>
      </c>
      <c r="AA68" s="150">
        <v>341815.43</v>
      </c>
      <c r="AB68" s="150">
        <v>541064.16</v>
      </c>
      <c r="AC68" s="150">
        <v>723170.43</v>
      </c>
    </row>
    <row r="69" spans="1:29" ht="24.2" customHeight="1" outlineLevel="1" x14ac:dyDescent="0.2">
      <c r="A69" s="23" t="s">
        <v>57</v>
      </c>
      <c r="B69" s="148">
        <v>109767.59</v>
      </c>
      <c r="C69" s="148">
        <v>212372.06</v>
      </c>
      <c r="D69" s="148">
        <v>308974.29000000004</v>
      </c>
      <c r="E69" s="148">
        <v>420779.73</v>
      </c>
      <c r="F69" s="148">
        <v>529416.53</v>
      </c>
      <c r="G69" s="148">
        <v>627596.16</v>
      </c>
      <c r="H69" s="148">
        <v>737823.17999999993</v>
      </c>
      <c r="I69" s="148">
        <v>840474.88</v>
      </c>
      <c r="J69" s="148">
        <v>947055.8</v>
      </c>
      <c r="K69" s="148">
        <v>1065884.0900000001</v>
      </c>
      <c r="L69" s="148">
        <v>1161082.82</v>
      </c>
      <c r="M69" s="148">
        <v>1301849.33</v>
      </c>
      <c r="N69" s="148">
        <v>117508.45999999999</v>
      </c>
      <c r="O69" s="148">
        <v>221111.25</v>
      </c>
      <c r="P69" s="148">
        <v>335597.44</v>
      </c>
      <c r="Q69" s="148">
        <v>445975.05</v>
      </c>
      <c r="R69" s="148">
        <v>564403.43999999994</v>
      </c>
      <c r="S69" s="148">
        <v>676005.88</v>
      </c>
      <c r="T69" s="148">
        <v>796658.5</v>
      </c>
      <c r="U69" s="148">
        <v>906523.26</v>
      </c>
      <c r="V69" s="148">
        <v>1017392.8600000001</v>
      </c>
      <c r="W69" s="148">
        <v>1144414.05</v>
      </c>
      <c r="X69" s="148">
        <v>1256690.76</v>
      </c>
      <c r="Y69" s="148">
        <v>1366347.36</v>
      </c>
      <c r="Z69" s="148">
        <v>117261.69</v>
      </c>
      <c r="AA69" s="148">
        <v>226977.3</v>
      </c>
      <c r="AB69" s="148">
        <v>352501.76000000001</v>
      </c>
      <c r="AC69" s="148">
        <v>471352.45999999996</v>
      </c>
    </row>
    <row r="70" spans="1:29" ht="24.2" customHeight="1" outlineLevel="1" x14ac:dyDescent="0.2">
      <c r="A70" s="23" t="s">
        <v>58</v>
      </c>
      <c r="B70" s="148">
        <v>19133.88</v>
      </c>
      <c r="C70" s="148">
        <v>39093.93</v>
      </c>
      <c r="D70" s="148">
        <v>56775.88</v>
      </c>
      <c r="E70" s="148">
        <v>77250.22</v>
      </c>
      <c r="F70" s="148">
        <v>96827.899999999951</v>
      </c>
      <c r="G70" s="148">
        <v>116353.29999999996</v>
      </c>
      <c r="H70" s="148">
        <v>136686.11999999997</v>
      </c>
      <c r="I70" s="148">
        <v>153876.96999999994</v>
      </c>
      <c r="J70" s="148">
        <v>172800.34</v>
      </c>
      <c r="K70" s="148">
        <v>187499.52999999991</v>
      </c>
      <c r="L70" s="148">
        <v>205531.90999999995</v>
      </c>
      <c r="M70" s="148">
        <v>225786.51</v>
      </c>
      <c r="N70" s="148">
        <v>19891.759999999991</v>
      </c>
      <c r="O70" s="148">
        <v>37477.699999999997</v>
      </c>
      <c r="P70" s="148">
        <v>57139.299999999981</v>
      </c>
      <c r="Q70" s="148">
        <v>76451.449999999983</v>
      </c>
      <c r="R70" s="148">
        <v>96603.700000000026</v>
      </c>
      <c r="S70" s="148">
        <v>115354.82</v>
      </c>
      <c r="T70" s="148">
        <v>137024.87000000002</v>
      </c>
      <c r="U70" s="148">
        <v>156563.57999999996</v>
      </c>
      <c r="V70" s="148">
        <v>176540.42999999996</v>
      </c>
      <c r="W70" s="148">
        <v>196377.53999999998</v>
      </c>
      <c r="X70" s="148">
        <v>214691.74000000002</v>
      </c>
      <c r="Y70" s="148">
        <v>237373.75999999998</v>
      </c>
      <c r="Z70" s="148">
        <v>20067.25</v>
      </c>
      <c r="AA70" s="148">
        <v>38596.989999999991</v>
      </c>
      <c r="AB70" s="148">
        <v>59829.139999999992</v>
      </c>
      <c r="AC70" s="148">
        <v>80737.130000000048</v>
      </c>
    </row>
    <row r="71" spans="1:29" ht="24.2" customHeight="1" outlineLevel="1" x14ac:dyDescent="0.2">
      <c r="A71" s="23" t="s">
        <v>59</v>
      </c>
      <c r="B71" s="148">
        <v>3984.5200000000004</v>
      </c>
      <c r="C71" s="148">
        <v>7298.76</v>
      </c>
      <c r="D71" s="148">
        <v>10223.709999999999</v>
      </c>
      <c r="E71" s="148">
        <v>13933.91</v>
      </c>
      <c r="F71" s="148">
        <v>17602.990000000002</v>
      </c>
      <c r="G71" s="148">
        <v>20760.97</v>
      </c>
      <c r="H71" s="148">
        <v>24527.35</v>
      </c>
      <c r="I71" s="148">
        <v>27058.2</v>
      </c>
      <c r="J71" s="148">
        <v>30350.739999999998</v>
      </c>
      <c r="K71" s="148">
        <v>34363.4</v>
      </c>
      <c r="L71" s="148">
        <v>37705.93</v>
      </c>
      <c r="M71" s="148">
        <v>40702.020000000004</v>
      </c>
      <c r="N71" s="148">
        <v>3632.4399999999996</v>
      </c>
      <c r="O71" s="148">
        <v>7762.5</v>
      </c>
      <c r="P71" s="148">
        <v>10839.65</v>
      </c>
      <c r="Q71" s="148">
        <v>14519.53</v>
      </c>
      <c r="R71" s="148">
        <v>18439.010000000002</v>
      </c>
      <c r="S71" s="148">
        <v>23996.949999999997</v>
      </c>
      <c r="T71" s="148">
        <v>27731.350000000002</v>
      </c>
      <c r="U71" s="148">
        <v>31025.15</v>
      </c>
      <c r="V71" s="148">
        <v>35057.46</v>
      </c>
      <c r="W71" s="148">
        <v>39089.07</v>
      </c>
      <c r="X71" s="148">
        <v>44463.16</v>
      </c>
      <c r="Y71" s="148">
        <v>48621.04</v>
      </c>
      <c r="Z71" s="148">
        <v>3655.9399999999996</v>
      </c>
      <c r="AA71" s="148">
        <v>7093.75</v>
      </c>
      <c r="AB71" s="148">
        <v>12863.54</v>
      </c>
      <c r="AC71" s="148">
        <v>15763.689999999999</v>
      </c>
    </row>
    <row r="72" spans="1:29" ht="24.2" customHeight="1" outlineLevel="1" x14ac:dyDescent="0.2">
      <c r="A72" s="23" t="s">
        <v>64</v>
      </c>
      <c r="B72" s="148">
        <v>29111.589999999997</v>
      </c>
      <c r="C72" s="148">
        <v>60430.64</v>
      </c>
      <c r="D72" s="148">
        <v>97736.62</v>
      </c>
      <c r="E72" s="148">
        <v>142335.89999999997</v>
      </c>
      <c r="F72" s="148">
        <v>177420.01000000004</v>
      </c>
      <c r="G72" s="148">
        <v>213431.18</v>
      </c>
      <c r="H72" s="148">
        <v>245059.18000000005</v>
      </c>
      <c r="I72" s="148">
        <v>268334.84000000003</v>
      </c>
      <c r="J72" s="148">
        <v>297223.36999999994</v>
      </c>
      <c r="K72" s="148">
        <v>340896.76999999996</v>
      </c>
      <c r="L72" s="148">
        <v>379281.44999999995</v>
      </c>
      <c r="M72" s="148">
        <v>425428.24999999994</v>
      </c>
      <c r="N72" s="148">
        <v>32367.020000000008</v>
      </c>
      <c r="O72" s="148">
        <v>67142.33</v>
      </c>
      <c r="P72" s="148">
        <v>111669.32000000002</v>
      </c>
      <c r="Q72" s="148">
        <v>147660.10999999999</v>
      </c>
      <c r="R72" s="148">
        <v>186591.55000000002</v>
      </c>
      <c r="S72" s="148">
        <v>225194.86000000002</v>
      </c>
      <c r="T72" s="148">
        <v>259957.27000000002</v>
      </c>
      <c r="U72" s="148">
        <v>283032.95</v>
      </c>
      <c r="V72" s="148">
        <v>312322.68000000005</v>
      </c>
      <c r="W72" s="148">
        <v>347492.27999999991</v>
      </c>
      <c r="X72" s="148">
        <v>393894.30999999994</v>
      </c>
      <c r="Y72" s="148">
        <v>452354.04000000004</v>
      </c>
      <c r="Z72" s="148">
        <v>31063.750000000007</v>
      </c>
      <c r="AA72" s="148">
        <v>69147.39</v>
      </c>
      <c r="AB72" s="148">
        <v>115869.72</v>
      </c>
      <c r="AC72" s="148">
        <v>155317.14999999997</v>
      </c>
    </row>
    <row r="73" spans="1:29" s="45" customFormat="1" ht="24.2" customHeight="1" x14ac:dyDescent="0.25">
      <c r="A73" s="26" t="s">
        <v>1</v>
      </c>
      <c r="B73" s="150">
        <v>260802.66</v>
      </c>
      <c r="C73" s="150">
        <v>632210.59000000008</v>
      </c>
      <c r="D73" s="150">
        <v>945321.35000000009</v>
      </c>
      <c r="E73" s="150">
        <v>1303816.3399999999</v>
      </c>
      <c r="F73" s="150">
        <v>1651218.77</v>
      </c>
      <c r="G73" s="150">
        <v>1973157.67</v>
      </c>
      <c r="H73" s="150">
        <v>2333960.6800000002</v>
      </c>
      <c r="I73" s="150">
        <v>2641419.17</v>
      </c>
      <c r="J73" s="150">
        <v>2949902.71</v>
      </c>
      <c r="K73" s="150">
        <v>3330412.59</v>
      </c>
      <c r="L73" s="150">
        <v>3702826.24</v>
      </c>
      <c r="M73" s="150">
        <v>4092564.75</v>
      </c>
      <c r="N73" s="150">
        <v>319155.04000000004</v>
      </c>
      <c r="O73" s="150">
        <v>657135.05000000005</v>
      </c>
      <c r="P73" s="150">
        <v>1022905.43</v>
      </c>
      <c r="Q73" s="150">
        <v>1400724.28</v>
      </c>
      <c r="R73" s="150">
        <v>1771586.04</v>
      </c>
      <c r="S73" s="150">
        <v>2131701.6399999997</v>
      </c>
      <c r="T73" s="150">
        <v>2498382.75</v>
      </c>
      <c r="U73" s="150">
        <v>2794855.3800000004</v>
      </c>
      <c r="V73" s="150">
        <v>3139345.87</v>
      </c>
      <c r="W73" s="150">
        <v>3554550.57</v>
      </c>
      <c r="X73" s="150">
        <v>3911885.91</v>
      </c>
      <c r="Y73" s="150">
        <v>4336654.8899999997</v>
      </c>
      <c r="Z73" s="150">
        <v>316653.68</v>
      </c>
      <c r="AA73" s="150">
        <v>686515.39999999991</v>
      </c>
      <c r="AB73" s="150">
        <v>1087308.82</v>
      </c>
      <c r="AC73" s="150">
        <v>1507619.89</v>
      </c>
    </row>
    <row r="74" spans="1:29" ht="24.2" customHeight="1" outlineLevel="1" x14ac:dyDescent="0.2">
      <c r="A74" s="23" t="s">
        <v>57</v>
      </c>
      <c r="B74" s="148">
        <v>166001.74</v>
      </c>
      <c r="C74" s="148">
        <v>383533.68345796317</v>
      </c>
      <c r="D74" s="148">
        <v>572701.46939797397</v>
      </c>
      <c r="E74" s="148">
        <v>786352.2614207177</v>
      </c>
      <c r="F74" s="148">
        <v>996427.79381975706</v>
      </c>
      <c r="G74" s="148">
        <v>1189618.767116237</v>
      </c>
      <c r="H74" s="148">
        <v>1408811.3091450641</v>
      </c>
      <c r="I74" s="148">
        <v>1612744.631923059</v>
      </c>
      <c r="J74" s="148">
        <v>1805460.0160187795</v>
      </c>
      <c r="K74" s="148">
        <v>2038939.896835227</v>
      </c>
      <c r="L74" s="148">
        <v>2280131.560988762</v>
      </c>
      <c r="M74" s="148">
        <v>2514138.5921250023</v>
      </c>
      <c r="N74" s="148">
        <v>202584.89</v>
      </c>
      <c r="O74" s="148">
        <v>406205.54212256544</v>
      </c>
      <c r="P74" s="148">
        <v>622764.27889817173</v>
      </c>
      <c r="Q74" s="148">
        <v>861668.45446134545</v>
      </c>
      <c r="R74" s="148">
        <v>1079963.0857110899</v>
      </c>
      <c r="S74" s="148">
        <v>1296281.177760809</v>
      </c>
      <c r="T74" s="148">
        <v>1520651.1892318754</v>
      </c>
      <c r="U74" s="148">
        <v>1707505.8986016493</v>
      </c>
      <c r="V74" s="148">
        <v>1924588.4295830389</v>
      </c>
      <c r="W74" s="148">
        <v>2187368.4197205687</v>
      </c>
      <c r="X74" s="148">
        <v>2421125.73520815</v>
      </c>
      <c r="Y74" s="148">
        <v>2677718.3376760148</v>
      </c>
      <c r="Z74" s="148">
        <v>198058.21000000002</v>
      </c>
      <c r="AA74" s="148">
        <v>417709.79868111183</v>
      </c>
      <c r="AB74" s="148">
        <v>655536.76460208767</v>
      </c>
      <c r="AC74" s="148">
        <v>917481.77873270388</v>
      </c>
    </row>
    <row r="75" spans="1:29" ht="24.2" customHeight="1" outlineLevel="1" x14ac:dyDescent="0.2">
      <c r="A75" s="23" t="s">
        <v>58</v>
      </c>
      <c r="B75" s="148">
        <v>36681.070000000014</v>
      </c>
      <c r="C75" s="148">
        <v>73973.183785147427</v>
      </c>
      <c r="D75" s="148">
        <v>109639.92694164424</v>
      </c>
      <c r="E75" s="148">
        <v>150204.35482185305</v>
      </c>
      <c r="F75" s="148">
        <v>189386.32228332464</v>
      </c>
      <c r="G75" s="148">
        <v>225901.34812519615</v>
      </c>
      <c r="H75" s="148">
        <v>263387.69604864973</v>
      </c>
      <c r="I75" s="148">
        <v>295328.19428869255</v>
      </c>
      <c r="J75" s="148">
        <v>331417.25828941975</v>
      </c>
      <c r="K75" s="148">
        <v>371441.8556007325</v>
      </c>
      <c r="L75" s="148">
        <v>408961.59635029011</v>
      </c>
      <c r="M75" s="148">
        <v>447831.84375482838</v>
      </c>
      <c r="N75" s="148">
        <v>38865.470000000016</v>
      </c>
      <c r="O75" s="148">
        <v>75306.606606240326</v>
      </c>
      <c r="P75" s="148">
        <v>115001.98306360102</v>
      </c>
      <c r="Q75" s="148">
        <v>153769.72885704975</v>
      </c>
      <c r="R75" s="148">
        <v>194749.57985198958</v>
      </c>
      <c r="S75" s="148">
        <v>233984.57057315178</v>
      </c>
      <c r="T75" s="148">
        <v>272896.41109060677</v>
      </c>
      <c r="U75" s="148">
        <v>305369.85082767362</v>
      </c>
      <c r="V75" s="148">
        <v>344069.28469142324</v>
      </c>
      <c r="W75" s="148">
        <v>385490.62265790958</v>
      </c>
      <c r="X75" s="148">
        <v>423510.54733952024</v>
      </c>
      <c r="Y75" s="148">
        <v>465656.05524448684</v>
      </c>
      <c r="Z75" s="148">
        <v>40005.47</v>
      </c>
      <c r="AA75" s="148">
        <v>78883.965263054153</v>
      </c>
      <c r="AB75" s="148">
        <v>122905.32099857813</v>
      </c>
      <c r="AC75" s="148">
        <v>164499.84799977473</v>
      </c>
    </row>
    <row r="76" spans="1:29" ht="24.2" customHeight="1" outlineLevel="1" x14ac:dyDescent="0.2">
      <c r="A76" s="23" t="s">
        <v>59</v>
      </c>
      <c r="B76" s="148">
        <v>4341.1899999999996</v>
      </c>
      <c r="C76" s="148">
        <v>10540.560554651031</v>
      </c>
      <c r="D76" s="148">
        <v>15698.631099701837</v>
      </c>
      <c r="E76" s="148">
        <v>21555.058515832556</v>
      </c>
      <c r="F76" s="148">
        <v>28859.085864216911</v>
      </c>
      <c r="G76" s="148">
        <v>34503.042669975715</v>
      </c>
      <c r="H76" s="148">
        <v>40936.353077097694</v>
      </c>
      <c r="I76" s="148">
        <v>46174.250220137044</v>
      </c>
      <c r="J76" s="148">
        <v>51828.936456143187</v>
      </c>
      <c r="K76" s="148">
        <v>58546.737414236661</v>
      </c>
      <c r="L76" s="148">
        <v>63936.663659329628</v>
      </c>
      <c r="M76" s="148">
        <v>70176.269695043622</v>
      </c>
      <c r="N76" s="148">
        <v>5955.83</v>
      </c>
      <c r="O76" s="148">
        <v>12024.59043101572</v>
      </c>
      <c r="P76" s="148">
        <v>18340.32130837586</v>
      </c>
      <c r="Q76" s="148">
        <v>24514.696195181961</v>
      </c>
      <c r="R76" s="148">
        <v>36034.696781911611</v>
      </c>
      <c r="S76" s="148">
        <v>43678.576820602328</v>
      </c>
      <c r="T76" s="148">
        <v>51504.396848053613</v>
      </c>
      <c r="U76" s="148">
        <v>57807.567535346898</v>
      </c>
      <c r="V76" s="148">
        <v>65171.537741440101</v>
      </c>
      <c r="W76" s="148">
        <v>73401.233137638919</v>
      </c>
      <c r="X76" s="148">
        <v>80168.426476801949</v>
      </c>
      <c r="Y76" s="148">
        <v>89056.336898649039</v>
      </c>
      <c r="Z76" s="148">
        <v>6585.3099999999995</v>
      </c>
      <c r="AA76" s="148">
        <v>14466.044942469502</v>
      </c>
      <c r="AB76" s="148">
        <v>23042.695386259787</v>
      </c>
      <c r="AC76" s="148">
        <v>31213.738637135797</v>
      </c>
    </row>
    <row r="77" spans="1:29" ht="24.2" customHeight="1" outlineLevel="1" x14ac:dyDescent="0.2">
      <c r="A77" s="23" t="s">
        <v>64</v>
      </c>
      <c r="B77" s="148">
        <v>53778.660000000011</v>
      </c>
      <c r="C77" s="148">
        <v>164163.16220223837</v>
      </c>
      <c r="D77" s="148">
        <v>247281.32256067992</v>
      </c>
      <c r="E77" s="148">
        <v>345704.66524159652</v>
      </c>
      <c r="F77" s="148">
        <v>436545.56803270138</v>
      </c>
      <c r="G77" s="148">
        <v>523134.51208859106</v>
      </c>
      <c r="H77" s="148">
        <v>620825.32172918844</v>
      </c>
      <c r="I77" s="148">
        <v>687172.09356811142</v>
      </c>
      <c r="J77" s="148">
        <v>761196.49923565751</v>
      </c>
      <c r="K77" s="148">
        <v>861484.10014980403</v>
      </c>
      <c r="L77" s="148">
        <v>949796.41900161828</v>
      </c>
      <c r="M77" s="148">
        <v>1060418.0444251259</v>
      </c>
      <c r="N77" s="148">
        <v>71748.849999999977</v>
      </c>
      <c r="O77" s="148">
        <v>163598.31084017846</v>
      </c>
      <c r="P77" s="148">
        <v>266798.84672985139</v>
      </c>
      <c r="Q77" s="148">
        <v>360771.40048642288</v>
      </c>
      <c r="R77" s="148">
        <v>460838.67765500874</v>
      </c>
      <c r="S77" s="148">
        <v>557757.31484543683</v>
      </c>
      <c r="T77" s="148">
        <v>653330.75282946415</v>
      </c>
      <c r="U77" s="148">
        <v>724172.06303533039</v>
      </c>
      <c r="V77" s="148">
        <v>805516.6179840978</v>
      </c>
      <c r="W77" s="148">
        <v>908290.29448388249</v>
      </c>
      <c r="X77" s="148">
        <v>987081.20097552775</v>
      </c>
      <c r="Y77" s="148">
        <v>1104224.1601808495</v>
      </c>
      <c r="Z77" s="148">
        <v>72004.69</v>
      </c>
      <c r="AA77" s="148">
        <v>175455.5911133645</v>
      </c>
      <c r="AB77" s="148">
        <v>285824.03901307442</v>
      </c>
      <c r="AC77" s="148">
        <v>394424.52463038563</v>
      </c>
    </row>
    <row r="78" spans="1:29" s="45" customFormat="1" ht="24.2" customHeight="1" x14ac:dyDescent="0.25">
      <c r="A78" s="26" t="s">
        <v>8</v>
      </c>
      <c r="B78" s="150">
        <v>93637.28</v>
      </c>
      <c r="C78" s="150">
        <v>187967.05</v>
      </c>
      <c r="D78" s="150">
        <v>274615.96999999997</v>
      </c>
      <c r="E78" s="150">
        <v>374498.48</v>
      </c>
      <c r="F78" s="150">
        <v>473280.10000000003</v>
      </c>
      <c r="G78" s="150">
        <v>568220.09000000008</v>
      </c>
      <c r="H78" s="150">
        <v>672719.15999999992</v>
      </c>
      <c r="I78" s="150">
        <v>749954.15999999992</v>
      </c>
      <c r="J78" s="150">
        <v>841595.21</v>
      </c>
      <c r="K78" s="150">
        <v>945826.09</v>
      </c>
      <c r="L78" s="150">
        <v>1043226.9400000001</v>
      </c>
      <c r="M78" s="150">
        <v>1134125.6800000002</v>
      </c>
      <c r="N78" s="150">
        <v>98846</v>
      </c>
      <c r="O78" s="150">
        <v>193026.97</v>
      </c>
      <c r="P78" s="150">
        <v>289702.77</v>
      </c>
      <c r="Q78" s="150">
        <v>390220.72</v>
      </c>
      <c r="R78" s="150">
        <v>489840.6</v>
      </c>
      <c r="S78" s="150">
        <v>590607.28</v>
      </c>
      <c r="T78" s="150">
        <v>693265.02</v>
      </c>
      <c r="U78" s="150">
        <v>772784.12</v>
      </c>
      <c r="V78" s="150">
        <v>868744.98</v>
      </c>
      <c r="W78" s="150">
        <v>982426.66</v>
      </c>
      <c r="X78" s="150">
        <v>1091172.74</v>
      </c>
      <c r="Y78" s="150">
        <v>1192182.9100000001</v>
      </c>
      <c r="Z78" s="150">
        <v>99753</v>
      </c>
      <c r="AA78" s="150">
        <v>194834.68</v>
      </c>
      <c r="AB78" s="150">
        <v>295386.68</v>
      </c>
      <c r="AC78" s="150">
        <v>396752.36</v>
      </c>
    </row>
    <row r="79" spans="1:29" ht="24.2" customHeight="1" outlineLevel="1" x14ac:dyDescent="0.2">
      <c r="A79" s="23" t="s">
        <v>57</v>
      </c>
      <c r="B79" s="148">
        <v>55193.705680969717</v>
      </c>
      <c r="C79" s="148">
        <v>112523.47461377076</v>
      </c>
      <c r="D79" s="148">
        <v>164781.59512947241</v>
      </c>
      <c r="E79" s="148">
        <v>224868.32979171036</v>
      </c>
      <c r="F79" s="148">
        <v>283994.70345996006</v>
      </c>
      <c r="G79" s="148">
        <v>341753.72015527292</v>
      </c>
      <c r="H79" s="148">
        <v>405145.88755708036</v>
      </c>
      <c r="I79" s="148">
        <v>454788.92499185156</v>
      </c>
      <c r="J79" s="148">
        <v>513424.00906996988</v>
      </c>
      <c r="K79" s="148">
        <v>577621.16740950011</v>
      </c>
      <c r="L79" s="148">
        <v>638794.81005109695</v>
      </c>
      <c r="M79" s="148">
        <v>696370.76426751364</v>
      </c>
      <c r="N79" s="148">
        <v>60682</v>
      </c>
      <c r="O79" s="148">
        <v>117004.97</v>
      </c>
      <c r="P79" s="148">
        <v>174899.60313962307</v>
      </c>
      <c r="Q79" s="148">
        <v>237924.56722713431</v>
      </c>
      <c r="R79" s="148">
        <v>298098.9412308007</v>
      </c>
      <c r="S79" s="148">
        <v>357860.34185633285</v>
      </c>
      <c r="T79" s="148">
        <v>421549.06804240542</v>
      </c>
      <c r="U79" s="148">
        <v>473748.17444106599</v>
      </c>
      <c r="V79" s="148">
        <v>534533.52814687928</v>
      </c>
      <c r="W79" s="148">
        <v>606157.20110721793</v>
      </c>
      <c r="X79" s="148">
        <v>675358.80182733596</v>
      </c>
      <c r="Y79" s="148">
        <v>737808.5053260749</v>
      </c>
      <c r="Z79" s="148">
        <v>62378</v>
      </c>
      <c r="AA79" s="148">
        <v>118981.66882807584</v>
      </c>
      <c r="AB79" s="148">
        <v>179755.76497741489</v>
      </c>
      <c r="AC79" s="148">
        <v>241586.05113144527</v>
      </c>
    </row>
    <row r="80" spans="1:29" ht="24.2" customHeight="1" outlineLevel="1" x14ac:dyDescent="0.2">
      <c r="A80" s="23" t="s">
        <v>58</v>
      </c>
      <c r="B80" s="148">
        <v>8386.0603770106463</v>
      </c>
      <c r="C80" s="148">
        <v>16034.048397863811</v>
      </c>
      <c r="D80" s="148">
        <v>23622.273380473518</v>
      </c>
      <c r="E80" s="148">
        <v>32193.789150957535</v>
      </c>
      <c r="F80" s="148">
        <v>40431.998741676754</v>
      </c>
      <c r="G80" s="148">
        <v>48419.000179806542</v>
      </c>
      <c r="H80" s="148">
        <v>57380.982837587027</v>
      </c>
      <c r="I80" s="148">
        <v>65112.001202725391</v>
      </c>
      <c r="J80" s="148">
        <v>72820.981723468372</v>
      </c>
      <c r="K80" s="148">
        <v>81269.962128902509</v>
      </c>
      <c r="L80" s="148">
        <v>88591.470845757271</v>
      </c>
      <c r="M80" s="148">
        <v>96953.07080691545</v>
      </c>
      <c r="N80" s="148">
        <v>8844</v>
      </c>
      <c r="O80" s="148">
        <v>16373</v>
      </c>
      <c r="P80" s="148">
        <v>25330.934327681505</v>
      </c>
      <c r="Q80" s="148">
        <v>33851.935766628907</v>
      </c>
      <c r="R80" s="148">
        <v>42616.289098622226</v>
      </c>
      <c r="S80" s="148">
        <v>51013.870326770942</v>
      </c>
      <c r="T80" s="148">
        <v>59957.880168159376</v>
      </c>
      <c r="U80" s="148">
        <v>67909.893853401474</v>
      </c>
      <c r="V80" s="148">
        <v>76578.253725380637</v>
      </c>
      <c r="W80" s="148">
        <v>85695.260518570445</v>
      </c>
      <c r="X80" s="148">
        <v>92120.508979077218</v>
      </c>
      <c r="Y80" s="148">
        <v>101026.87559884058</v>
      </c>
      <c r="Z80" s="148">
        <v>8888</v>
      </c>
      <c r="AA80" s="148">
        <v>17193.89679326598</v>
      </c>
      <c r="AB80" s="148">
        <v>25470.152693913664</v>
      </c>
      <c r="AC80" s="148">
        <v>34463.603072159211</v>
      </c>
    </row>
    <row r="81" spans="1:29" ht="24.2" customHeight="1" outlineLevel="1" x14ac:dyDescent="0.2">
      <c r="A81" s="23" t="s">
        <v>59</v>
      </c>
      <c r="B81" s="148">
        <v>1141.047702447343</v>
      </c>
      <c r="C81" s="148">
        <v>2263.0494230402442</v>
      </c>
      <c r="D81" s="148">
        <v>3371.1082511642321</v>
      </c>
      <c r="E81" s="148">
        <v>4579.1327299427576</v>
      </c>
      <c r="F81" s="148">
        <v>5826.1923947703326</v>
      </c>
      <c r="G81" s="148">
        <v>7083.1924409335552</v>
      </c>
      <c r="H81" s="148">
        <v>8568.2844669947044</v>
      </c>
      <c r="I81" s="148">
        <v>9671.2815459831982</v>
      </c>
      <c r="J81" s="148">
        <v>11001.280468697691</v>
      </c>
      <c r="K81" s="148">
        <v>12478.282627849072</v>
      </c>
      <c r="L81" s="148">
        <v>14027.356923030011</v>
      </c>
      <c r="M81" s="148">
        <v>15357.482676453506</v>
      </c>
      <c r="N81" s="148">
        <v>1519</v>
      </c>
      <c r="O81" s="148">
        <v>2304</v>
      </c>
      <c r="P81" s="148">
        <v>4419.0963939244702</v>
      </c>
      <c r="Q81" s="148">
        <v>5932.0967431545232</v>
      </c>
      <c r="R81" s="148">
        <v>7437.1157399224121</v>
      </c>
      <c r="S81" s="148">
        <v>8968.1969109114325</v>
      </c>
      <c r="T81" s="148">
        <v>10578.195796015354</v>
      </c>
      <c r="U81" s="148">
        <v>11883.193890453982</v>
      </c>
      <c r="V81" s="148">
        <v>13378.211310743874</v>
      </c>
      <c r="W81" s="148">
        <v>15184.21359495445</v>
      </c>
      <c r="X81" s="148">
        <v>16686.227364887891</v>
      </c>
      <c r="Y81" s="148">
        <v>18362.244461272217</v>
      </c>
      <c r="Z81" s="148">
        <v>1758</v>
      </c>
      <c r="AA81" s="148">
        <v>3440.2577259613672</v>
      </c>
      <c r="AB81" s="148">
        <v>5429.3392810021269</v>
      </c>
      <c r="AC81" s="148">
        <v>7302.086684990606</v>
      </c>
    </row>
    <row r="82" spans="1:29" ht="24.2" customHeight="1" outlineLevel="1" x14ac:dyDescent="0.2">
      <c r="A82" s="23" t="s">
        <v>64</v>
      </c>
      <c r="B82" s="148">
        <v>28916.466239572292</v>
      </c>
      <c r="C82" s="148">
        <v>57146.4775653252</v>
      </c>
      <c r="D82" s="148">
        <v>82840.993238889845</v>
      </c>
      <c r="E82" s="148">
        <v>112857.22832738934</v>
      </c>
      <c r="F82" s="148">
        <v>143027.20540359287</v>
      </c>
      <c r="G82" s="148">
        <v>170964.17722398698</v>
      </c>
      <c r="H82" s="148">
        <v>201624.0051383379</v>
      </c>
      <c r="I82" s="148">
        <v>220381.95225943986</v>
      </c>
      <c r="J82" s="148">
        <v>244348.93873786408</v>
      </c>
      <c r="K82" s="148">
        <v>274456.67783374828</v>
      </c>
      <c r="L82" s="148">
        <v>301813.30218011577</v>
      </c>
      <c r="M82" s="148">
        <v>325444.36224911746</v>
      </c>
      <c r="N82" s="148">
        <v>27801</v>
      </c>
      <c r="O82" s="148">
        <v>57345</v>
      </c>
      <c r="P82" s="148">
        <v>85053.136138770977</v>
      </c>
      <c r="Q82" s="148">
        <v>112512.12026308225</v>
      </c>
      <c r="R82" s="148">
        <v>141688.25393065464</v>
      </c>
      <c r="S82" s="148">
        <v>172764.87090598475</v>
      </c>
      <c r="T82" s="148">
        <v>201179.87599341985</v>
      </c>
      <c r="U82" s="148">
        <v>219242.85781507858</v>
      </c>
      <c r="V82" s="148">
        <v>244254.98681699613</v>
      </c>
      <c r="W82" s="148">
        <v>275389.98477925715</v>
      </c>
      <c r="X82" s="148">
        <v>307007.20182869898</v>
      </c>
      <c r="Y82" s="148">
        <v>334985.28461381234</v>
      </c>
      <c r="Z82" s="148">
        <v>26729</v>
      </c>
      <c r="AA82" s="148">
        <v>55218.856652696813</v>
      </c>
      <c r="AB82" s="148">
        <v>84731.423047669319</v>
      </c>
      <c r="AC82" s="148">
        <v>113400.61911140491</v>
      </c>
    </row>
    <row r="83" spans="1:29" s="45" customFormat="1" ht="24.2" customHeight="1" x14ac:dyDescent="0.25">
      <c r="A83" s="26" t="s">
        <v>142</v>
      </c>
      <c r="B83" s="150">
        <v>36885.729999999996</v>
      </c>
      <c r="C83" s="150">
        <v>72505.25</v>
      </c>
      <c r="D83" s="150">
        <v>109190.85</v>
      </c>
      <c r="E83" s="150">
        <v>145811.63</v>
      </c>
      <c r="F83" s="150">
        <v>186091.53000000003</v>
      </c>
      <c r="G83" s="150">
        <v>224990.08000000002</v>
      </c>
      <c r="H83" s="150">
        <v>261267.11</v>
      </c>
      <c r="I83" s="150">
        <v>295035.74</v>
      </c>
      <c r="J83" s="150">
        <v>331060.09999999998</v>
      </c>
      <c r="K83" s="150">
        <v>373580.04</v>
      </c>
      <c r="L83" s="150">
        <v>411894.55</v>
      </c>
      <c r="M83" s="150">
        <v>449732.76</v>
      </c>
      <c r="N83" s="150">
        <v>40198.100000000006</v>
      </c>
      <c r="O83" s="150">
        <v>77846.64</v>
      </c>
      <c r="P83" s="150">
        <v>115319.48</v>
      </c>
      <c r="Q83" s="150">
        <v>155172.69999999998</v>
      </c>
      <c r="R83" s="150">
        <v>198735.63</v>
      </c>
      <c r="S83" s="150">
        <v>240454.82</v>
      </c>
      <c r="T83" s="150">
        <v>276273.2</v>
      </c>
      <c r="U83" s="150">
        <v>311332.84999999998</v>
      </c>
      <c r="V83" s="150">
        <v>350625.29000000004</v>
      </c>
      <c r="W83" s="150">
        <v>392584.17</v>
      </c>
      <c r="X83" s="150">
        <v>434110.42000000004</v>
      </c>
      <c r="Y83" s="150">
        <v>473663.95999999996</v>
      </c>
      <c r="Z83" s="150">
        <v>44128.100000000006</v>
      </c>
      <c r="AA83" s="150">
        <v>83727.199999999997</v>
      </c>
      <c r="AB83" s="150">
        <v>124018.70999999999</v>
      </c>
      <c r="AC83" s="150">
        <v>166099.41</v>
      </c>
    </row>
    <row r="84" spans="1:29" ht="24.2" customHeight="1" outlineLevel="1" x14ac:dyDescent="0.2">
      <c r="A84" s="23" t="s">
        <v>57</v>
      </c>
      <c r="B84" s="148">
        <v>22901.051926206699</v>
      </c>
      <c r="C84" s="148">
        <v>42894.864890357632</v>
      </c>
      <c r="D84" s="148">
        <v>63437.122581088559</v>
      </c>
      <c r="E84" s="148">
        <v>83575.757979692717</v>
      </c>
      <c r="F84" s="148">
        <v>106317.02782640432</v>
      </c>
      <c r="G84" s="148">
        <v>128911.45780798778</v>
      </c>
      <c r="H84" s="148">
        <v>151387.84283456023</v>
      </c>
      <c r="I84" s="148">
        <v>172749.99783907755</v>
      </c>
      <c r="J84" s="148">
        <v>193635.90994047828</v>
      </c>
      <c r="K84" s="148">
        <v>218221.01429656113</v>
      </c>
      <c r="L84" s="148">
        <v>241194.29951464885</v>
      </c>
      <c r="M84" s="148">
        <v>264237.71872483869</v>
      </c>
      <c r="N84" s="148">
        <v>23622.32323139151</v>
      </c>
      <c r="O84" s="148">
        <v>46017.834873713386</v>
      </c>
      <c r="P84" s="148">
        <v>66869.346938404997</v>
      </c>
      <c r="Q84" s="148">
        <v>90563.130995758052</v>
      </c>
      <c r="R84" s="148">
        <v>116337.92527184822</v>
      </c>
      <c r="S84" s="148">
        <v>141185.0738089238</v>
      </c>
      <c r="T84" s="148">
        <v>162095.71891396173</v>
      </c>
      <c r="U84" s="148">
        <v>184127.73095625397</v>
      </c>
      <c r="V84" s="148">
        <v>207947.28251776082</v>
      </c>
      <c r="W84" s="148">
        <v>231707.32078770042</v>
      </c>
      <c r="X84" s="148">
        <v>256080.14967232832</v>
      </c>
      <c r="Y84" s="148">
        <v>279695.57763767836</v>
      </c>
      <c r="Z84" s="148">
        <v>24555.813581051407</v>
      </c>
      <c r="AA84" s="148">
        <v>48207.383870943268</v>
      </c>
      <c r="AB84" s="148">
        <v>71356.463494380383</v>
      </c>
      <c r="AC84" s="148">
        <v>95169.190816829549</v>
      </c>
    </row>
    <row r="85" spans="1:29" ht="24.2" customHeight="1" outlineLevel="1" x14ac:dyDescent="0.2">
      <c r="A85" s="23" t="s">
        <v>58</v>
      </c>
      <c r="B85" s="148">
        <v>3179.6996006760933</v>
      </c>
      <c r="C85" s="148">
        <v>6818.1951622870065</v>
      </c>
      <c r="D85" s="148">
        <v>11103.770426042789</v>
      </c>
      <c r="E85" s="148">
        <v>14933.993079058468</v>
      </c>
      <c r="F85" s="148">
        <v>18958.488054796671</v>
      </c>
      <c r="G85" s="148">
        <v>22748.849629178159</v>
      </c>
      <c r="H85" s="148">
        <v>26477.385570170321</v>
      </c>
      <c r="I85" s="148">
        <v>30193.62795368204</v>
      </c>
      <c r="J85" s="148">
        <v>33912.549369052096</v>
      </c>
      <c r="K85" s="148">
        <v>37788.343835229331</v>
      </c>
      <c r="L85" s="148">
        <v>41802.376942408562</v>
      </c>
      <c r="M85" s="148">
        <v>46056.15087466062</v>
      </c>
      <c r="N85" s="148">
        <v>4168.168209329905</v>
      </c>
      <c r="O85" s="148">
        <v>8016.8214161704755</v>
      </c>
      <c r="P85" s="148">
        <v>11925.499809507484</v>
      </c>
      <c r="Q85" s="148">
        <v>15938.962451496636</v>
      </c>
      <c r="R85" s="148">
        <v>20151.527789337961</v>
      </c>
      <c r="S85" s="148">
        <v>24012.764506212443</v>
      </c>
      <c r="T85" s="148">
        <v>28454.582143326985</v>
      </c>
      <c r="U85" s="148">
        <v>32536.273233458789</v>
      </c>
      <c r="V85" s="148">
        <v>36538.667135421565</v>
      </c>
      <c r="W85" s="148">
        <v>40647.31650726212</v>
      </c>
      <c r="X85" s="148">
        <v>44956.650145873224</v>
      </c>
      <c r="Y85" s="148">
        <v>49110.841092068455</v>
      </c>
      <c r="Z85" s="148">
        <v>4127.6176749562819</v>
      </c>
      <c r="AA85" s="148">
        <v>8393.2053498101195</v>
      </c>
      <c r="AB85" s="148">
        <v>12512.31351701446</v>
      </c>
      <c r="AC85" s="148">
        <v>17044.991817085895</v>
      </c>
    </row>
    <row r="86" spans="1:29" ht="24.2" customHeight="1" outlineLevel="1" x14ac:dyDescent="0.2">
      <c r="A86" s="23" t="s">
        <v>59</v>
      </c>
      <c r="B86" s="148">
        <v>160.97581086511079</v>
      </c>
      <c r="C86" s="148">
        <v>986.44576084204937</v>
      </c>
      <c r="D86" s="148">
        <v>1382.7613921390271</v>
      </c>
      <c r="E86" s="148">
        <v>1735.2973685255508</v>
      </c>
      <c r="F86" s="148">
        <v>2229.4440166829418</v>
      </c>
      <c r="G86" s="148">
        <v>2960.0504146378971</v>
      </c>
      <c r="H86" s="148">
        <v>3466.429493794838</v>
      </c>
      <c r="I86" s="148">
        <v>3870.2200793975762</v>
      </c>
      <c r="J86" s="148">
        <v>4431.2219430923151</v>
      </c>
      <c r="K86" s="148">
        <v>4892.1376424211921</v>
      </c>
      <c r="L86" s="148">
        <v>5438.9769577794832</v>
      </c>
      <c r="M86" s="148">
        <v>5863.6969227343216</v>
      </c>
      <c r="N86" s="148">
        <v>782.88346046791537</v>
      </c>
      <c r="O86" s="148">
        <v>1099.8349613500891</v>
      </c>
      <c r="P86" s="148">
        <v>1720.0372199641392</v>
      </c>
      <c r="Q86" s="148">
        <v>2277.1159870433462</v>
      </c>
      <c r="R86" s="148">
        <v>2806.5279420719626</v>
      </c>
      <c r="S86" s="148">
        <v>2933.8875627140774</v>
      </c>
      <c r="T86" s="148">
        <v>3724.465708017527</v>
      </c>
      <c r="U86" s="148">
        <v>4135.1677723963276</v>
      </c>
      <c r="V86" s="148">
        <v>4801.000809874301</v>
      </c>
      <c r="W86" s="148">
        <v>5328.8603954478476</v>
      </c>
      <c r="X86" s="148">
        <v>5909.1788759564806</v>
      </c>
      <c r="Y86" s="148">
        <v>6580.7886535437201</v>
      </c>
      <c r="Z86" s="148">
        <v>1812.3753665673235</v>
      </c>
      <c r="AA86" s="148">
        <v>1695.6707792466104</v>
      </c>
      <c r="AB86" s="148">
        <v>2524.1029886051574</v>
      </c>
      <c r="AC86" s="148">
        <v>3313.9194528393459</v>
      </c>
    </row>
    <row r="87" spans="1:29" ht="24.2" customHeight="1" outlineLevel="1" x14ac:dyDescent="0.2">
      <c r="A87" s="23" t="s">
        <v>64</v>
      </c>
      <c r="B87" s="148">
        <v>10644.002662252096</v>
      </c>
      <c r="C87" s="148">
        <v>21805.744186513311</v>
      </c>
      <c r="D87" s="148">
        <v>33267.195600729625</v>
      </c>
      <c r="E87" s="148">
        <v>45566.581572723255</v>
      </c>
      <c r="F87" s="148">
        <v>58586.570102116071</v>
      </c>
      <c r="G87" s="148">
        <v>70369.722148196161</v>
      </c>
      <c r="H87" s="148">
        <v>79935.452101474599</v>
      </c>
      <c r="I87" s="148">
        <v>88221.89412784281</v>
      </c>
      <c r="J87" s="148">
        <v>99080.418747377305</v>
      </c>
      <c r="K87" s="148">
        <v>112678.54422578836</v>
      </c>
      <c r="L87" s="148">
        <v>123458.89658516309</v>
      </c>
      <c r="M87" s="148">
        <v>133575.19347776638</v>
      </c>
      <c r="N87" s="148">
        <v>11624.725098810672</v>
      </c>
      <c r="O87" s="148">
        <v>22712.148748766049</v>
      </c>
      <c r="P87" s="148">
        <v>34804.596032123387</v>
      </c>
      <c r="Q87" s="148">
        <v>46393.490565701955</v>
      </c>
      <c r="R87" s="148">
        <v>59439.648996741846</v>
      </c>
      <c r="S87" s="148">
        <v>72323.094122149691</v>
      </c>
      <c r="T87" s="148">
        <v>81998.433234693774</v>
      </c>
      <c r="U87" s="148">
        <v>90533.678037890902</v>
      </c>
      <c r="V87" s="148">
        <v>101338.33953694333</v>
      </c>
      <c r="W87" s="148">
        <v>114900.67230958962</v>
      </c>
      <c r="X87" s="148">
        <v>127164.44130584199</v>
      </c>
      <c r="Y87" s="148">
        <v>138276.75261670945</v>
      </c>
      <c r="Z87" s="148">
        <v>13632.293377424989</v>
      </c>
      <c r="AA87" s="148">
        <v>25430.940000000002</v>
      </c>
      <c r="AB87" s="148">
        <v>37625.83</v>
      </c>
      <c r="AC87" s="148">
        <v>50571.307913245204</v>
      </c>
    </row>
    <row r="88" spans="1:29" s="45" customFormat="1" ht="24.2" customHeight="1" x14ac:dyDescent="0.25">
      <c r="A88" s="26" t="s">
        <v>9</v>
      </c>
      <c r="B88" s="150">
        <v>119304.03279</v>
      </c>
      <c r="C88" s="150">
        <v>233329.03814000002</v>
      </c>
      <c r="D88" s="150">
        <v>347088.49022000004</v>
      </c>
      <c r="E88" s="150">
        <v>466306.51612999995</v>
      </c>
      <c r="F88" s="150">
        <v>587803.19999999995</v>
      </c>
      <c r="G88" s="150">
        <v>702636.73096999992</v>
      </c>
      <c r="H88" s="150">
        <v>816406.43559000001</v>
      </c>
      <c r="I88" s="150">
        <v>911927.37843000004</v>
      </c>
      <c r="J88" s="150">
        <v>1022760.99422</v>
      </c>
      <c r="K88" s="150">
        <v>1154848.78926</v>
      </c>
      <c r="L88" s="150">
        <v>1271148.75</v>
      </c>
      <c r="M88" s="150">
        <v>1405945.32546</v>
      </c>
      <c r="N88" s="150">
        <v>127095.79</v>
      </c>
      <c r="O88" s="150">
        <v>243645.88873000004</v>
      </c>
      <c r="P88" s="150">
        <v>372730.89746999997</v>
      </c>
      <c r="Q88" s="150">
        <v>492881.07439999998</v>
      </c>
      <c r="R88" s="150">
        <v>629698.03618000005</v>
      </c>
      <c r="S88" s="150">
        <v>753994.16999999993</v>
      </c>
      <c r="T88" s="150">
        <v>876235.07000000007</v>
      </c>
      <c r="U88" s="150">
        <v>975977.3520500001</v>
      </c>
      <c r="V88" s="150">
        <v>1103680.6622290001</v>
      </c>
      <c r="W88" s="150">
        <v>1242961.5585999999</v>
      </c>
      <c r="X88" s="150">
        <v>1367621.3193700002</v>
      </c>
      <c r="Y88" s="150">
        <v>1504580.2471999999</v>
      </c>
      <c r="Z88" s="150">
        <v>124883.66999999998</v>
      </c>
      <c r="AA88" s="150">
        <v>243994.07</v>
      </c>
      <c r="AB88" s="150">
        <v>379733.05046999996</v>
      </c>
      <c r="AC88" s="150">
        <v>504188.65450999991</v>
      </c>
    </row>
    <row r="89" spans="1:29" ht="24.2" customHeight="1" outlineLevel="1" x14ac:dyDescent="0.2">
      <c r="A89" s="23" t="s">
        <v>57</v>
      </c>
      <c r="B89" s="148">
        <v>66015.48101804257</v>
      </c>
      <c r="C89" s="148">
        <v>124624.91063701977</v>
      </c>
      <c r="D89" s="148">
        <v>186260.315235004</v>
      </c>
      <c r="E89" s="148">
        <v>250899.36338520795</v>
      </c>
      <c r="F89" s="148">
        <v>316180.20213152783</v>
      </c>
      <c r="G89" s="148">
        <v>375749.53558657388</v>
      </c>
      <c r="H89" s="148">
        <v>438611.636012959</v>
      </c>
      <c r="I89" s="148">
        <v>491971.38701066724</v>
      </c>
      <c r="J89" s="148">
        <v>551668.61625690828</v>
      </c>
      <c r="K89" s="148">
        <v>625306.80637643975</v>
      </c>
      <c r="L89" s="148">
        <v>686899.89992228011</v>
      </c>
      <c r="M89" s="148">
        <v>765797.34489429137</v>
      </c>
      <c r="N89" s="148">
        <v>71782.249720995547</v>
      </c>
      <c r="O89" s="148">
        <v>132226.56010902397</v>
      </c>
      <c r="P89" s="148">
        <v>201564.13393947741</v>
      </c>
      <c r="Q89" s="148">
        <v>268646.44578775269</v>
      </c>
      <c r="R89" s="148">
        <v>344534.10630509653</v>
      </c>
      <c r="S89" s="148">
        <v>410530.56053928961</v>
      </c>
      <c r="T89" s="148">
        <v>478506.25115139026</v>
      </c>
      <c r="U89" s="148">
        <v>534267.37533358042</v>
      </c>
      <c r="V89" s="148">
        <v>606696.17583948269</v>
      </c>
      <c r="W89" s="148">
        <v>685322.30316501064</v>
      </c>
      <c r="X89" s="148">
        <v>750685.76454687293</v>
      </c>
      <c r="Y89" s="148">
        <v>821857.35134159517</v>
      </c>
      <c r="Z89" s="148">
        <v>70262.912340546347</v>
      </c>
      <c r="AA89" s="148">
        <v>134589.7462402824</v>
      </c>
      <c r="AB89" s="148">
        <v>210963.07388150803</v>
      </c>
      <c r="AC89" s="148">
        <v>280126.46700378973</v>
      </c>
    </row>
    <row r="90" spans="1:29" ht="24.2" customHeight="1" outlineLevel="1" x14ac:dyDescent="0.2">
      <c r="A90" s="23" t="s">
        <v>58</v>
      </c>
      <c r="B90" s="148">
        <v>13302.437447164652</v>
      </c>
      <c r="C90" s="148">
        <v>28172.206209105181</v>
      </c>
      <c r="D90" s="148">
        <v>40916.220079306993</v>
      </c>
      <c r="E90" s="148">
        <v>54900.758988888039</v>
      </c>
      <c r="F90" s="148">
        <v>67742.815893038307</v>
      </c>
      <c r="G90" s="148">
        <v>82422.832270244209</v>
      </c>
      <c r="H90" s="148">
        <v>95444.988884569786</v>
      </c>
      <c r="I90" s="148">
        <v>108678.67451880215</v>
      </c>
      <c r="J90" s="148">
        <v>121527.77122409505</v>
      </c>
      <c r="K90" s="148">
        <v>134851.57800109626</v>
      </c>
      <c r="L90" s="148">
        <v>148804.88815205343</v>
      </c>
      <c r="M90" s="148">
        <v>162648.18512009611</v>
      </c>
      <c r="N90" s="148">
        <v>14172.821193267897</v>
      </c>
      <c r="O90" s="148">
        <v>28648.759852288837</v>
      </c>
      <c r="P90" s="148">
        <v>41738.479959157507</v>
      </c>
      <c r="Q90" s="148">
        <v>55260.467230433809</v>
      </c>
      <c r="R90" s="148">
        <v>70576.794794572517</v>
      </c>
      <c r="S90" s="148">
        <v>85294.35972393454</v>
      </c>
      <c r="T90" s="148">
        <v>99291.640962699312</v>
      </c>
      <c r="U90" s="148">
        <v>112957.45823130249</v>
      </c>
      <c r="V90" s="148">
        <v>125273.12828438763</v>
      </c>
      <c r="W90" s="148">
        <v>139928.26156684168</v>
      </c>
      <c r="X90" s="148">
        <v>154487.17861881864</v>
      </c>
      <c r="Y90" s="148">
        <v>168907.12416078083</v>
      </c>
      <c r="Z90" s="148">
        <v>14858.45845124209</v>
      </c>
      <c r="AA90" s="148">
        <v>29590.258051354976</v>
      </c>
      <c r="AB90" s="148">
        <v>42861.261772887985</v>
      </c>
      <c r="AC90" s="148">
        <v>57890.230345736869</v>
      </c>
    </row>
    <row r="91" spans="1:29" ht="24.2" customHeight="1" outlineLevel="1" x14ac:dyDescent="0.2">
      <c r="A91" s="23" t="s">
        <v>59</v>
      </c>
      <c r="B91" s="148">
        <v>1273.141534792783</v>
      </c>
      <c r="C91" s="148">
        <v>2572.3231538750661</v>
      </c>
      <c r="D91" s="148">
        <v>3842.4370495422213</v>
      </c>
      <c r="E91" s="148">
        <v>5302.0197129558837</v>
      </c>
      <c r="F91" s="148">
        <v>6847.5689911482496</v>
      </c>
      <c r="G91" s="148">
        <v>8251.4846641260156</v>
      </c>
      <c r="H91" s="148">
        <v>9815.4530406318299</v>
      </c>
      <c r="I91" s="148">
        <v>11205.343823895771</v>
      </c>
      <c r="J91" s="148">
        <v>12598.824694120711</v>
      </c>
      <c r="K91" s="148">
        <v>14038.875319078285</v>
      </c>
      <c r="L91" s="148">
        <v>15610.142014850127</v>
      </c>
      <c r="M91" s="148">
        <v>17015.440597698391</v>
      </c>
      <c r="N91" s="148">
        <v>1647.2090857365638</v>
      </c>
      <c r="O91" s="148">
        <v>3205.7466786872405</v>
      </c>
      <c r="P91" s="148">
        <v>4875.1092613650508</v>
      </c>
      <c r="Q91" s="148">
        <v>6694.8269479373785</v>
      </c>
      <c r="R91" s="148">
        <v>8434.7363625691542</v>
      </c>
      <c r="S91" s="148">
        <v>10194.19766031078</v>
      </c>
      <c r="T91" s="148">
        <v>12161.145247868699</v>
      </c>
      <c r="U91" s="148">
        <v>13723.134350571045</v>
      </c>
      <c r="V91" s="148">
        <v>15489.709980489992</v>
      </c>
      <c r="W91" s="148">
        <v>17278.426222449878</v>
      </c>
      <c r="X91" s="148">
        <v>19002.250687114487</v>
      </c>
      <c r="Y91" s="148">
        <v>20854.143644441643</v>
      </c>
      <c r="Z91" s="148">
        <v>1844.0192082115666</v>
      </c>
      <c r="AA91" s="148">
        <v>3635.525708362617</v>
      </c>
      <c r="AB91" s="148">
        <v>5750.043157669942</v>
      </c>
      <c r="AC91" s="148">
        <v>7782.0735101127584</v>
      </c>
    </row>
    <row r="92" spans="1:29" ht="24.2" customHeight="1" outlineLevel="1" x14ac:dyDescent="0.2">
      <c r="A92" s="23" t="s">
        <v>64</v>
      </c>
      <c r="B92" s="148">
        <v>38712.97279</v>
      </c>
      <c r="C92" s="148">
        <v>77959.598139999987</v>
      </c>
      <c r="D92" s="148">
        <v>116069.51785614676</v>
      </c>
      <c r="E92" s="148">
        <v>155204.3740429481</v>
      </c>
      <c r="F92" s="148">
        <v>197032.6129842856</v>
      </c>
      <c r="G92" s="148">
        <v>236212.87844905586</v>
      </c>
      <c r="H92" s="148">
        <v>272534.35765183932</v>
      </c>
      <c r="I92" s="148">
        <v>300071.97307663492</v>
      </c>
      <c r="J92" s="148">
        <v>336965.7820448759</v>
      </c>
      <c r="K92" s="148">
        <v>380651.5295633857</v>
      </c>
      <c r="L92" s="148">
        <v>419833.81991081621</v>
      </c>
      <c r="M92" s="148">
        <v>460484.34484791418</v>
      </c>
      <c r="N92" s="148">
        <v>39493.51</v>
      </c>
      <c r="O92" s="148">
        <v>79564.822090000001</v>
      </c>
      <c r="P92" s="148">
        <v>124553.17430999999</v>
      </c>
      <c r="Q92" s="148">
        <v>162279.33443387612</v>
      </c>
      <c r="R92" s="148">
        <v>206152.39871776177</v>
      </c>
      <c r="S92" s="148">
        <v>247975.05207646507</v>
      </c>
      <c r="T92" s="148">
        <v>286276.03263804177</v>
      </c>
      <c r="U92" s="148">
        <v>315029.38413454616</v>
      </c>
      <c r="V92" s="148">
        <v>356221.64812463976</v>
      </c>
      <c r="W92" s="148">
        <v>400432.56764569774</v>
      </c>
      <c r="X92" s="148">
        <v>443446.12551719398</v>
      </c>
      <c r="Y92" s="148">
        <v>492961.62805318221</v>
      </c>
      <c r="Z92" s="148">
        <v>37918.28</v>
      </c>
      <c r="AA92" s="148">
        <v>76178.539999999994</v>
      </c>
      <c r="AB92" s="148">
        <v>120158.67165793401</v>
      </c>
      <c r="AC92" s="148">
        <v>158389.88365036057</v>
      </c>
    </row>
    <row r="93" spans="1:29" s="45" customFormat="1" ht="24.2" customHeight="1" x14ac:dyDescent="0.25">
      <c r="A93" s="26" t="s">
        <v>136</v>
      </c>
      <c r="B93" s="150">
        <v>19328.23</v>
      </c>
      <c r="C93" s="150">
        <v>36646.980000000003</v>
      </c>
      <c r="D93" s="150">
        <v>53497.64</v>
      </c>
      <c r="E93" s="150">
        <v>72049.600000000006</v>
      </c>
      <c r="F93" s="150">
        <v>90037.23</v>
      </c>
      <c r="G93" s="150">
        <v>106674.74</v>
      </c>
      <c r="H93" s="150">
        <v>124048.64</v>
      </c>
      <c r="I93" s="150">
        <v>142971.74</v>
      </c>
      <c r="J93" s="150">
        <v>160576.51</v>
      </c>
      <c r="K93" s="150">
        <v>180411.29000000004</v>
      </c>
      <c r="L93" s="150">
        <v>198004.22999999998</v>
      </c>
      <c r="M93" s="150">
        <v>219955.21</v>
      </c>
      <c r="N93" s="150">
        <v>17881.239999999998</v>
      </c>
      <c r="O93" s="150">
        <v>35903.1</v>
      </c>
      <c r="P93" s="150">
        <v>54815.76999999999</v>
      </c>
      <c r="Q93" s="150">
        <v>73360.39</v>
      </c>
      <c r="R93" s="150">
        <v>93882.28</v>
      </c>
      <c r="S93" s="150">
        <v>112467.27</v>
      </c>
      <c r="T93" s="150">
        <v>132643.53</v>
      </c>
      <c r="U93" s="150">
        <v>149936.38</v>
      </c>
      <c r="V93" s="150">
        <v>168354.80000000002</v>
      </c>
      <c r="W93" s="150">
        <v>186315.18</v>
      </c>
      <c r="X93" s="150">
        <v>205383.94999999998</v>
      </c>
      <c r="Y93" s="150">
        <v>230464.43</v>
      </c>
      <c r="Z93" s="150">
        <v>19047.47</v>
      </c>
      <c r="AA93" s="150">
        <v>37929.730000000003</v>
      </c>
      <c r="AB93" s="150">
        <v>58634.73</v>
      </c>
      <c r="AC93" s="150">
        <v>77962.62</v>
      </c>
    </row>
    <row r="94" spans="1:29" ht="24.2" customHeight="1" outlineLevel="1" x14ac:dyDescent="0.2">
      <c r="A94" s="23" t="s">
        <v>57</v>
      </c>
      <c r="B94" s="148">
        <v>11558.531866615407</v>
      </c>
      <c r="C94" s="148">
        <v>21540.403287644367</v>
      </c>
      <c r="D94" s="148">
        <v>31514.02590045621</v>
      </c>
      <c r="E94" s="148">
        <v>42932.636817918028</v>
      </c>
      <c r="F94" s="148">
        <v>53133.177650251251</v>
      </c>
      <c r="G94" s="148">
        <v>63043.238347435312</v>
      </c>
      <c r="H94" s="148">
        <v>72470.682325218309</v>
      </c>
      <c r="I94" s="148">
        <v>85067.037244791136</v>
      </c>
      <c r="J94" s="148">
        <v>95719.308677573994</v>
      </c>
      <c r="K94" s="148">
        <v>108743.45344791848</v>
      </c>
      <c r="L94" s="148">
        <v>119604.23083144549</v>
      </c>
      <c r="M94" s="148">
        <v>132187.81101890357</v>
      </c>
      <c r="N94" s="148">
        <v>10918.359053773274</v>
      </c>
      <c r="O94" s="148">
        <v>21316.235209713595</v>
      </c>
      <c r="P94" s="148">
        <v>32596.157971273486</v>
      </c>
      <c r="Q94" s="148">
        <v>44192.536938231016</v>
      </c>
      <c r="R94" s="148">
        <v>55116.86175043814</v>
      </c>
      <c r="S94" s="148">
        <v>66546.241964172907</v>
      </c>
      <c r="T94" s="148">
        <v>78916.926041845494</v>
      </c>
      <c r="U94" s="148">
        <v>89869.190543199889</v>
      </c>
      <c r="V94" s="148">
        <v>101271.64016006145</v>
      </c>
      <c r="W94" s="148">
        <v>113213.84936829991</v>
      </c>
      <c r="X94" s="148">
        <v>124738.18973780831</v>
      </c>
      <c r="Y94" s="148">
        <v>139339.29116839502</v>
      </c>
      <c r="Z94" s="148">
        <v>11780.435499561865</v>
      </c>
      <c r="AA94" s="148">
        <v>22754.967801084069</v>
      </c>
      <c r="AB94" s="148">
        <v>35184.192367704876</v>
      </c>
      <c r="AC94" s="148">
        <v>46704.211288117192</v>
      </c>
    </row>
    <row r="95" spans="1:29" ht="24.2" customHeight="1" outlineLevel="1" x14ac:dyDescent="0.2">
      <c r="A95" s="23" t="s">
        <v>58</v>
      </c>
      <c r="B95" s="148">
        <v>1866.9939690297883</v>
      </c>
      <c r="C95" s="148">
        <v>3549.0245296710764</v>
      </c>
      <c r="D95" s="148">
        <v>5220.3903481559319</v>
      </c>
      <c r="E95" s="148">
        <v>7070.9858157768267</v>
      </c>
      <c r="F95" s="148">
        <v>8868.8486860292269</v>
      </c>
      <c r="G95" s="148">
        <v>10608.01635307749</v>
      </c>
      <c r="H95" s="148">
        <v>12555.615069668409</v>
      </c>
      <c r="I95" s="148">
        <v>14320.579122913781</v>
      </c>
      <c r="J95" s="148">
        <v>15968.786515662623</v>
      </c>
      <c r="K95" s="148">
        <v>17860.757034931954</v>
      </c>
      <c r="L95" s="148">
        <v>19610.572678446268</v>
      </c>
      <c r="M95" s="148">
        <v>21430.393536076263</v>
      </c>
      <c r="N95" s="148">
        <v>1819.523483415843</v>
      </c>
      <c r="O95" s="148">
        <v>3557.3296287324565</v>
      </c>
      <c r="P95" s="148">
        <v>5379.0473562643438</v>
      </c>
      <c r="Q95" s="148">
        <v>7171.7714273474585</v>
      </c>
      <c r="R95" s="148">
        <v>9023.1187792948931</v>
      </c>
      <c r="S95" s="148">
        <v>10799.010308928107</v>
      </c>
      <c r="T95" s="148">
        <v>12792.165690335576</v>
      </c>
      <c r="U95" s="148">
        <v>14656.273114048501</v>
      </c>
      <c r="V95" s="148">
        <v>16526.903938237654</v>
      </c>
      <c r="W95" s="148">
        <v>18776.636978123039</v>
      </c>
      <c r="X95" s="148">
        <v>20738.251237854907</v>
      </c>
      <c r="Y95" s="148">
        <v>22464.473904290746</v>
      </c>
      <c r="Z95" s="148">
        <v>1986.496066863396</v>
      </c>
      <c r="AA95" s="148">
        <v>3891.0526303572115</v>
      </c>
      <c r="AB95" s="148">
        <v>5925.3736924440109</v>
      </c>
      <c r="AC95" s="148">
        <v>7967.2775909541924</v>
      </c>
    </row>
    <row r="96" spans="1:29" ht="24.2" customHeight="1" outlineLevel="1" x14ac:dyDescent="0.2">
      <c r="A96" s="23" t="s">
        <v>59</v>
      </c>
      <c r="B96" s="148">
        <v>468.12210206424476</v>
      </c>
      <c r="C96" s="148">
        <v>849.85998826618163</v>
      </c>
      <c r="D96" s="148">
        <v>1304.0610890839994</v>
      </c>
      <c r="E96" s="148">
        <v>1714.3288959827246</v>
      </c>
      <c r="F96" s="148">
        <v>2076.0382154984318</v>
      </c>
      <c r="G96" s="148">
        <v>2462.5975099466691</v>
      </c>
      <c r="H96" s="148">
        <v>2929.5456143060478</v>
      </c>
      <c r="I96" s="148">
        <v>3232.5981011115596</v>
      </c>
      <c r="J96" s="148">
        <v>3692.4338015179433</v>
      </c>
      <c r="K96" s="148">
        <v>4181.0619834552508</v>
      </c>
      <c r="L96" s="148">
        <v>4544.3518205661239</v>
      </c>
      <c r="M96" s="148">
        <v>5096.4395258371433</v>
      </c>
      <c r="N96" s="148">
        <v>395.85650411623732</v>
      </c>
      <c r="O96" s="148">
        <v>858.82122045109554</v>
      </c>
      <c r="P96" s="148">
        <v>1361.2654823567048</v>
      </c>
      <c r="Q96" s="148">
        <v>1812.0581693414501</v>
      </c>
      <c r="R96" s="148">
        <v>2231.0956205342868</v>
      </c>
      <c r="S96" s="148">
        <v>2807.2539731832658</v>
      </c>
      <c r="T96" s="148">
        <v>3252.8340390592921</v>
      </c>
      <c r="U96" s="148">
        <v>3703.1574153062138</v>
      </c>
      <c r="V96" s="148">
        <v>4078.9674324405901</v>
      </c>
      <c r="W96" s="148">
        <v>4814.4716028363118</v>
      </c>
      <c r="X96" s="148">
        <v>5361.8451395444154</v>
      </c>
      <c r="Y96" s="148">
        <v>5546.7963062276331</v>
      </c>
      <c r="Z96" s="148">
        <v>487.28373690806438</v>
      </c>
      <c r="AA96" s="148">
        <v>911.72417730292477</v>
      </c>
      <c r="AB96" s="148">
        <v>1468.6367597679252</v>
      </c>
      <c r="AC96" s="148">
        <v>1872.4002826251676</v>
      </c>
    </row>
    <row r="97" spans="1:29" ht="24.2" customHeight="1" outlineLevel="1" x14ac:dyDescent="0.2">
      <c r="A97" s="23" t="s">
        <v>64</v>
      </c>
      <c r="B97" s="148">
        <v>5434.5820622905594</v>
      </c>
      <c r="C97" s="148">
        <v>10707.692194418378</v>
      </c>
      <c r="D97" s="148">
        <v>15459.162662303857</v>
      </c>
      <c r="E97" s="148">
        <v>20331.648470322427</v>
      </c>
      <c r="F97" s="148">
        <v>25959.165448221098</v>
      </c>
      <c r="G97" s="148">
        <v>30560.887789540528</v>
      </c>
      <c r="H97" s="148">
        <v>36092.796990807234</v>
      </c>
      <c r="I97" s="148">
        <v>40351.525531183514</v>
      </c>
      <c r="J97" s="148">
        <v>45195.981005245434</v>
      </c>
      <c r="K97" s="148">
        <v>49626.017533694321</v>
      </c>
      <c r="L97" s="148">
        <v>54245.074669542118</v>
      </c>
      <c r="M97" s="148">
        <v>61240.565919183049</v>
      </c>
      <c r="N97" s="148">
        <v>4747.5009586946453</v>
      </c>
      <c r="O97" s="148">
        <v>10170.713941102849</v>
      </c>
      <c r="P97" s="148">
        <v>15479.299190105461</v>
      </c>
      <c r="Q97" s="148">
        <v>20184.023465080078</v>
      </c>
      <c r="R97" s="148">
        <v>27511.203849732679</v>
      </c>
      <c r="S97" s="148">
        <v>32314.763753715732</v>
      </c>
      <c r="T97" s="148">
        <v>37681.604228759643</v>
      </c>
      <c r="U97" s="148">
        <v>41707.7589274454</v>
      </c>
      <c r="V97" s="148">
        <v>46477.288469260304</v>
      </c>
      <c r="W97" s="148">
        <v>49510.222050740747</v>
      </c>
      <c r="X97" s="148">
        <v>54545.663884792368</v>
      </c>
      <c r="Y97" s="148">
        <v>63113.8686210866</v>
      </c>
      <c r="Z97" s="148">
        <v>4793.2546966666741</v>
      </c>
      <c r="AA97" s="148">
        <v>10371.985391255801</v>
      </c>
      <c r="AB97" s="148">
        <v>16056.527180083194</v>
      </c>
      <c r="AC97" s="148">
        <v>21418.730838303447</v>
      </c>
    </row>
    <row r="98" spans="1:29" s="45" customFormat="1" ht="24.2" customHeight="1" x14ac:dyDescent="0.25">
      <c r="A98" s="26" t="s">
        <v>10</v>
      </c>
      <c r="B98" s="150">
        <v>286426.65000000002</v>
      </c>
      <c r="C98" s="150">
        <v>584659.51</v>
      </c>
      <c r="D98" s="150">
        <v>882257.9800000001</v>
      </c>
      <c r="E98" s="150">
        <v>1179174.25</v>
      </c>
      <c r="F98" s="150">
        <v>1537074.47</v>
      </c>
      <c r="G98" s="150">
        <v>1829320.6800000002</v>
      </c>
      <c r="H98" s="150">
        <v>2180783.6100000003</v>
      </c>
      <c r="I98" s="150">
        <v>2467221.8200000003</v>
      </c>
      <c r="J98" s="150">
        <v>2748067.19</v>
      </c>
      <c r="K98" s="150">
        <v>3080105.8899999997</v>
      </c>
      <c r="L98" s="150">
        <v>3397685.98</v>
      </c>
      <c r="M98" s="150">
        <v>3758421.31</v>
      </c>
      <c r="N98" s="150">
        <v>334920.47000000003</v>
      </c>
      <c r="O98" s="150">
        <v>664171.48</v>
      </c>
      <c r="P98" s="150">
        <v>971693.3</v>
      </c>
      <c r="Q98" s="150">
        <v>1292220.24</v>
      </c>
      <c r="R98" s="150">
        <v>1635698.11</v>
      </c>
      <c r="S98" s="150">
        <v>1958624.2799999998</v>
      </c>
      <c r="T98" s="150">
        <v>2305178.23</v>
      </c>
      <c r="U98" s="150">
        <v>2590435.36</v>
      </c>
      <c r="V98" s="150">
        <v>2901632.04</v>
      </c>
      <c r="W98" s="150">
        <v>3263116.84</v>
      </c>
      <c r="X98" s="150">
        <v>3587020.3200000003</v>
      </c>
      <c r="Y98" s="150">
        <v>3959507.79</v>
      </c>
      <c r="Z98" s="150">
        <v>332132.88999999996</v>
      </c>
      <c r="AA98" s="150">
        <v>657085.35</v>
      </c>
      <c r="AB98" s="150">
        <v>1017728.52</v>
      </c>
      <c r="AC98" s="150">
        <v>1352504.8099999998</v>
      </c>
    </row>
    <row r="99" spans="1:29" ht="24.2" customHeight="1" outlineLevel="1" x14ac:dyDescent="0.2">
      <c r="A99" s="23" t="s">
        <v>57</v>
      </c>
      <c r="B99" s="148">
        <v>201848.73930162634</v>
      </c>
      <c r="C99" s="148">
        <v>391262.61913337262</v>
      </c>
      <c r="D99" s="148">
        <v>590927.46322690789</v>
      </c>
      <c r="E99" s="148">
        <v>784683.65184181056</v>
      </c>
      <c r="F99" s="148">
        <v>1025424.5503906511</v>
      </c>
      <c r="G99" s="148">
        <v>1219257.1381128766</v>
      </c>
      <c r="H99" s="148">
        <v>1453677.8627591289</v>
      </c>
      <c r="I99" s="148">
        <v>1648313.1709913879</v>
      </c>
      <c r="J99" s="148">
        <v>1837206.7189231948</v>
      </c>
      <c r="K99" s="148">
        <v>2061173.151541878</v>
      </c>
      <c r="L99" s="148">
        <v>2274482.7424462596</v>
      </c>
      <c r="M99" s="148">
        <v>2522417.156685547</v>
      </c>
      <c r="N99" s="148">
        <v>227176.94787452958</v>
      </c>
      <c r="O99" s="148">
        <v>439365.01180871029</v>
      </c>
      <c r="P99" s="148">
        <v>642854.9388072046</v>
      </c>
      <c r="Q99" s="148">
        <v>856015.72430662438</v>
      </c>
      <c r="R99" s="148">
        <v>1086627.9091451652</v>
      </c>
      <c r="S99" s="148">
        <v>1300678.2980849855</v>
      </c>
      <c r="T99" s="148">
        <v>1526440.4772321917</v>
      </c>
      <c r="U99" s="148">
        <v>1721078.0712883577</v>
      </c>
      <c r="V99" s="148">
        <v>1936285.5045050564</v>
      </c>
      <c r="W99" s="148">
        <v>2180074.6887203362</v>
      </c>
      <c r="X99" s="148">
        <v>2387401.2431622222</v>
      </c>
      <c r="Y99" s="148">
        <v>2636893.7970606475</v>
      </c>
      <c r="Z99" s="148">
        <v>225098.61208953446</v>
      </c>
      <c r="AA99" s="148">
        <v>436071.41803400376</v>
      </c>
      <c r="AB99" s="148">
        <v>668358.45158585289</v>
      </c>
      <c r="AC99" s="148">
        <v>890106.09552167763</v>
      </c>
    </row>
    <row r="100" spans="1:29" ht="24.2" customHeight="1" outlineLevel="1" x14ac:dyDescent="0.2">
      <c r="A100" s="23" t="s">
        <v>58</v>
      </c>
      <c r="B100" s="148">
        <v>29279.833437450667</v>
      </c>
      <c r="C100" s="148">
        <v>59381.926113440641</v>
      </c>
      <c r="D100" s="148">
        <v>87187.064355264898</v>
      </c>
      <c r="E100" s="148">
        <v>118617.71373446748</v>
      </c>
      <c r="F100" s="148">
        <v>149998.45049616264</v>
      </c>
      <c r="G100" s="148">
        <v>178902.99149910212</v>
      </c>
      <c r="H100" s="148">
        <v>211125.11538148444</v>
      </c>
      <c r="I100" s="148">
        <v>241541.78666319331</v>
      </c>
      <c r="J100" s="148">
        <v>271677.05394771852</v>
      </c>
      <c r="K100" s="148">
        <v>302354.70988601918</v>
      </c>
      <c r="L100" s="148">
        <v>332613.07981514314</v>
      </c>
      <c r="M100" s="148">
        <v>363254.41786168091</v>
      </c>
      <c r="N100" s="148">
        <v>32454.050001877633</v>
      </c>
      <c r="O100" s="148">
        <v>61549.82301965556</v>
      </c>
      <c r="P100" s="148">
        <v>92559.207633686994</v>
      </c>
      <c r="Q100" s="148">
        <v>123812.00848829999</v>
      </c>
      <c r="R100" s="148">
        <v>154968.66182636737</v>
      </c>
      <c r="S100" s="148">
        <v>186838.46427742013</v>
      </c>
      <c r="T100" s="148">
        <v>220425.14333106452</v>
      </c>
      <c r="U100" s="148">
        <v>250950.68475429318</v>
      </c>
      <c r="V100" s="148">
        <v>282178.73359168431</v>
      </c>
      <c r="W100" s="148">
        <v>317443.33204509073</v>
      </c>
      <c r="X100" s="148">
        <v>349442.27247037855</v>
      </c>
      <c r="Y100" s="148">
        <v>383447.93121262733</v>
      </c>
      <c r="Z100" s="148">
        <v>33197.765707133382</v>
      </c>
      <c r="AA100" s="148">
        <v>67956.020008202555</v>
      </c>
      <c r="AB100" s="148">
        <v>102947.10675509712</v>
      </c>
      <c r="AC100" s="148">
        <v>137344.81354682008</v>
      </c>
    </row>
    <row r="101" spans="1:29" ht="24.2" customHeight="1" outlineLevel="1" x14ac:dyDescent="0.2">
      <c r="A101" s="23" t="s">
        <v>59</v>
      </c>
      <c r="B101" s="148">
        <v>3866.0477249898086</v>
      </c>
      <c r="C101" s="148">
        <v>7097.235362166879</v>
      </c>
      <c r="D101" s="148">
        <v>10886.475278037871</v>
      </c>
      <c r="E101" s="148">
        <v>14657.667620745347</v>
      </c>
      <c r="F101" s="148">
        <v>18781.812130754832</v>
      </c>
      <c r="G101" s="148">
        <v>22476.028662284458</v>
      </c>
      <c r="H101" s="148">
        <v>27857.266485554675</v>
      </c>
      <c r="I101" s="148">
        <v>32261.559988508187</v>
      </c>
      <c r="J101" s="148">
        <v>36406.183029565284</v>
      </c>
      <c r="K101" s="148">
        <v>41223.111761337277</v>
      </c>
      <c r="L101" s="148">
        <v>45958.948993406157</v>
      </c>
      <c r="M101" s="148">
        <v>50318.213300803895</v>
      </c>
      <c r="N101" s="148">
        <v>5525.8372602019845</v>
      </c>
      <c r="O101" s="148">
        <v>10079.830820432642</v>
      </c>
      <c r="P101" s="148">
        <v>15045.667386694717</v>
      </c>
      <c r="Q101" s="148">
        <v>20114.915896426784</v>
      </c>
      <c r="R101" s="148">
        <v>25380.289803115142</v>
      </c>
      <c r="S101" s="148">
        <v>30118.836806553361</v>
      </c>
      <c r="T101" s="148">
        <v>35976.733357547389</v>
      </c>
      <c r="U101" s="148">
        <v>40597.335691826651</v>
      </c>
      <c r="V101" s="148">
        <v>45637.425767895031</v>
      </c>
      <c r="W101" s="148">
        <v>52108.916593058879</v>
      </c>
      <c r="X101" s="148">
        <v>57987.976984490866</v>
      </c>
      <c r="Y101" s="148">
        <v>64685.71831012411</v>
      </c>
      <c r="Z101" s="148">
        <v>7327.6485437204319</v>
      </c>
      <c r="AA101" s="148">
        <v>13494.152671380076</v>
      </c>
      <c r="AB101" s="148">
        <v>20412.708558802686</v>
      </c>
      <c r="AC101" s="148">
        <v>27344.51107948149</v>
      </c>
    </row>
    <row r="102" spans="1:29" ht="24.2" customHeight="1" outlineLevel="1" x14ac:dyDescent="0.2">
      <c r="A102" s="24" t="s">
        <v>64</v>
      </c>
      <c r="B102" s="148">
        <v>51432.029535933179</v>
      </c>
      <c r="C102" s="148">
        <v>126917.72939101991</v>
      </c>
      <c r="D102" s="148">
        <v>193256.97713978944</v>
      </c>
      <c r="E102" s="148">
        <v>261215.21680297653</v>
      </c>
      <c r="F102" s="148">
        <v>342869.65698243148</v>
      </c>
      <c r="G102" s="148">
        <v>408684.52172573685</v>
      </c>
      <c r="H102" s="148">
        <v>488123.36537383194</v>
      </c>
      <c r="I102" s="148">
        <v>545105.30235691066</v>
      </c>
      <c r="J102" s="148">
        <v>602777.23409952119</v>
      </c>
      <c r="K102" s="148">
        <v>675354.9168107654</v>
      </c>
      <c r="L102" s="148">
        <v>744631.20874519146</v>
      </c>
      <c r="M102" s="148">
        <v>822431.52215196833</v>
      </c>
      <c r="N102" s="148">
        <v>69763.634863390835</v>
      </c>
      <c r="O102" s="148">
        <v>153176.81435120152</v>
      </c>
      <c r="P102" s="148">
        <v>221233.48617241369</v>
      </c>
      <c r="Q102" s="148">
        <v>292277.59130864887</v>
      </c>
      <c r="R102" s="148">
        <v>368721.24922535231</v>
      </c>
      <c r="S102" s="148">
        <v>440988.68083104095</v>
      </c>
      <c r="T102" s="148">
        <v>522335.8760791964</v>
      </c>
      <c r="U102" s="148">
        <v>577809.26826552255</v>
      </c>
      <c r="V102" s="148">
        <v>637530.37613536417</v>
      </c>
      <c r="W102" s="148">
        <v>713489.90264151443</v>
      </c>
      <c r="X102" s="148">
        <v>792188.82738290832</v>
      </c>
      <c r="Y102" s="148">
        <v>874480.34341660107</v>
      </c>
      <c r="Z102" s="148">
        <v>66508.863659611729</v>
      </c>
      <c r="AA102" s="148">
        <v>139563.75928641361</v>
      </c>
      <c r="AB102" s="148">
        <v>226010.25310024733</v>
      </c>
      <c r="AC102" s="148">
        <v>297709.38985202077</v>
      </c>
    </row>
    <row r="103" spans="1:29" ht="24.2" customHeight="1" x14ac:dyDescent="0.25">
      <c r="A103" s="34" t="s">
        <v>60</v>
      </c>
      <c r="L103" s="45"/>
      <c r="M103" s="63"/>
      <c r="N103" s="63"/>
    </row>
    <row r="104" spans="1:29" ht="24.2" customHeight="1" x14ac:dyDescent="0.2">
      <c r="A104" s="50" t="s">
        <v>62</v>
      </c>
    </row>
    <row r="111" spans="1:29" ht="24.2" customHeight="1" x14ac:dyDescent="0.2">
      <c r="B111" s="63"/>
      <c r="C111" s="63"/>
      <c r="D111" s="63"/>
      <c r="E111" s="63"/>
      <c r="F111" s="63"/>
      <c r="G111" s="63"/>
      <c r="H111" s="63"/>
      <c r="I111" s="63"/>
      <c r="J111" s="63"/>
      <c r="K111" s="63"/>
      <c r="L111" s="63"/>
      <c r="M111" s="63"/>
      <c r="N111" s="63"/>
      <c r="O111" s="63"/>
      <c r="P111" s="63"/>
      <c r="Q111" s="63"/>
      <c r="R111" s="63"/>
      <c r="S111" s="63"/>
      <c r="T111" s="63"/>
      <c r="U111" s="63"/>
      <c r="V111" s="63"/>
    </row>
    <row r="112" spans="1:29" ht="24.2" customHeight="1" x14ac:dyDescent="0.2">
      <c r="I112" s="63"/>
      <c r="J112" s="63"/>
      <c r="K112" s="63"/>
      <c r="L112" s="63"/>
      <c r="M112" s="63"/>
      <c r="N112" s="63"/>
      <c r="O112" s="63"/>
      <c r="P112" s="63"/>
      <c r="Q112" s="63"/>
      <c r="R112" s="63"/>
      <c r="S112" s="63"/>
      <c r="T112" s="63"/>
    </row>
    <row r="114" spans="9:20" ht="24.2" customHeight="1" x14ac:dyDescent="0.2">
      <c r="I114" s="63"/>
      <c r="J114" s="63"/>
      <c r="K114" s="63"/>
      <c r="L114" s="63"/>
      <c r="M114" s="63"/>
      <c r="N114" s="63"/>
      <c r="O114" s="63"/>
      <c r="P114" s="63"/>
      <c r="Q114" s="63"/>
      <c r="R114" s="63"/>
      <c r="S114" s="63"/>
      <c r="T114" s="63"/>
    </row>
  </sheetData>
  <phoneticPr fontId="11" type="noConversion"/>
  <conditionalFormatting sqref="I114:DL114">
    <cfRule type="cellIs" dxfId="0" priority="1" operator="notEqual">
      <formula>0</formula>
    </cfRule>
  </conditionalFormatting>
  <hyperlinks>
    <hyperlink ref="A104" location="'Notas aclaratorias sobre datos'!A1" display="*Ver Notas Aclaratorias sobre los datos" xr:uid="{22212D49-F0D7-4FCA-ABF4-0512B9A46B27}"/>
    <hyperlink ref="A2" location="Indice!A1" display="Índice" xr:uid="{F8650051-8067-4315-807C-47E5B1DBD4B9}"/>
  </hyperlinks>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MINHAC Portal General" ma:contentTypeID="0x0101003CD58CDD608044B4830326AB27386A3A002601B120FC241F43BCFA0041FC12CCBA" ma:contentTypeVersion="27" ma:contentTypeDescription="MINHAC Portal General" ma:contentTypeScope="" ma:versionID="49ba89196a3881bf54cbf4a85b988e8b">
  <xsd:schema xmlns:xsd="http://www.w3.org/2001/XMLSchema" xmlns:xs="http://www.w3.org/2001/XMLSchema" xmlns:p="http://schemas.microsoft.com/office/2006/metadata/properties" xmlns:ns2="25d85ab0-3809-4eca-a8fb-a26131ff49e9" xmlns:ns3="25d85ab0-3809-4eca-a8fb-a26131ff49e9" targetNamespace="http://schemas.microsoft.com/office/2006/metadata/properties" ma:root="true" ma:fieldsID="c1cbc80ebe34938a52fa3cdcfabfc28b" ns3:_="">
    <xsd:import namespace="25d85ab0-3809-4eca-a8fb-a26131ff49e9"/>
    <xsd:import namespace="25d85ab0-3809-4eca-a8fb-a26131ff49e9"/>
    <xsd:element name="properties">
      <xsd:complexType>
        <xsd:sequence>
          <xsd:element name="documentManagement">
            <xsd:complexType>
              <xsd:all>
                <xsd:element ref="ns2:MinhacFecha_x005f_x0020_Caducidad" minOccurs="0"/>
                <xsd:element ref="ns2:MinhacAutor"/>
                <xsd:element ref="ns3:MinhacCategoriasGeneral" minOccurs="0"/>
                <xsd:element ref="ns3:MinhacCategoriasPorOrganigrama" minOccurs="0"/>
                <xsd:element ref="ns2:MinhacFechaInfo"/>
                <xsd:element ref="ns2:MinhacCargo_x005f_x0020_del_x005f_x0020_Responsable" minOccurs="0"/>
                <xsd:element ref="ns2:MinhacUnidad_x005f_x0020_Responsable" minOccurs="0"/>
                <xsd:element ref="ns3:MinhacCentroDirectivo" minOccurs="0"/>
                <xsd:element ref="ns2:MinhacDescripci_x005f_x00f3_n" minOccurs="0"/>
                <xsd:element ref="ns2:MinhacPalabras_x005f_x0020_clave" minOccurs="0"/>
                <xsd:element ref="ns2:MinPortalIdiomaDocumentos"/>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5d85ab0-3809-4eca-a8fb-a26131ff49e9" elementFormDefault="qualified">
    <xsd:import namespace="http://schemas.microsoft.com/office/2006/documentManagement/types"/>
    <xsd:import namespace="http://schemas.microsoft.com/office/infopath/2007/PartnerControls"/>
    <xsd:element name="MinhacFecha_x005f_x0020_Caducidad" ma:index="1" nillable="true" ma:displayName="Fecha Caducidad" ma:default="" ma:description="Fecha Caducidad" ma:format="DateOnly" ma:internalName="MinhacFecha_x0020_Caducidad" ma:readOnly="false">
      <xsd:simpleType>
        <xsd:restriction base="dms:DateTime"/>
      </xsd:simpleType>
    </xsd:element>
    <xsd:element name="MinhacAutor" ma:index="2" ma:displayName="Autor" ma:description="Autor" ma:internalName="MinhacAutor" ma:readOnly="false">
      <xsd:simpleType>
        <xsd:restriction base="dms:Text"/>
      </xsd:simpleType>
    </xsd:element>
    <xsd:element name="MinhacFechaInfo" ma:index="5" ma:displayName="Información de fecha" ma:default="" ma:description="Información de fecha" ma:format="DateOnly" ma:internalName="MinhacFechaInfo" ma:readOnly="false">
      <xsd:simpleType>
        <xsd:restriction base="dms:DateTime"/>
      </xsd:simpleType>
    </xsd:element>
    <xsd:element name="MinhacCargo_x005f_x0020_del_x005f_x0020_Responsable" ma:index="6" nillable="true" ma:displayName="Cargo Responsable" ma:description="Cargo Responsable" ma:hidden="true" ma:internalName="MinhacCargo_x0020_del_x0020_Responsable" ma:readOnly="false">
      <xsd:simpleType>
        <xsd:restriction base="dms:Text"/>
      </xsd:simpleType>
    </xsd:element>
    <xsd:element name="MinhacUnidad_x005f_x0020_Responsable" ma:index="7" nillable="true" ma:displayName="Unidad Responsable" ma:description="Unidad Responsable" ma:hidden="true" ma:internalName="MinhacUnidad_x0020_Responsable" ma:readOnly="false">
      <xsd:simpleType>
        <xsd:restriction base="dms:Text"/>
      </xsd:simpleType>
    </xsd:element>
    <xsd:element name="MinhacDescripci_x005f_x00f3_n" ma:index="9" nillable="true" ma:displayName="Descripción" ma:description="Descripción" ma:hidden="true" ma:internalName="MinhacDescripci_x00f3_n" ma:readOnly="false">
      <xsd:simpleType>
        <xsd:restriction base="dms:Note"/>
      </xsd:simpleType>
    </xsd:element>
    <xsd:element name="MinhacPalabras_x005f_x0020_clave" ma:index="10" nillable="true" ma:displayName="Palabras Clave" ma:default="" ma:description="Palabras Clave" ma:format="Dropdown" ma:hidden="true" ma:internalName="MinhacPalabras_x0020_clave" ma:readOnly="false">
      <xsd:complexType>
        <xsd:complexContent>
          <xsd:extension base="dms:MultiChoice">
            <xsd:sequence>
              <xsd:element name="Value" maxOccurs="unbounded" minOccurs="0" nillable="true">
                <xsd:simpleType>
                  <xsd:restriction base="dms:Choice">
                    <xsd:enumeration value="Sin palabras clave"/>
                    <xsd:enumeration value=""/>
                  </xsd:restriction>
                </xsd:simpleType>
              </xsd:element>
            </xsd:sequence>
          </xsd:extension>
        </xsd:complexContent>
      </xsd:complexType>
    </xsd:element>
    <xsd:element name="MinPortalIdiomaDocumentos" ma:index="18" ma:displayName="Idioma Documentos" ma:default="Español" ma:description="Campo idioma para los documentos" ma:format="Dropdown" ma:internalName="MinPortalIdiomaDocumentos" ma:readOnly="false">
      <xsd:simpleType>
        <xsd:restriction base="dms:Choice">
          <xsd:enumeration value="Español"/>
          <xsd:enumeration value="Catalán"/>
          <xsd:enumeration value="Gallego"/>
          <xsd:enumeration value="Euskera"/>
          <xsd:enumeration value="Inglés"/>
        </xsd:restriction>
      </xsd:simpleType>
    </xsd:element>
  </xsd:schema>
  <xsd:schema xmlns:xsd="http://www.w3.org/2001/XMLSchema" xmlns:xs="http://www.w3.org/2001/XMLSchema" xmlns:dms="http://schemas.microsoft.com/office/2006/documentManagement/types" xmlns:pc="http://schemas.microsoft.com/office/infopath/2007/PartnerControls" targetNamespace="25d85ab0-3809-4eca-a8fb-a26131ff49e9" elementFormDefault="qualified">
    <xsd:import namespace="http://schemas.microsoft.com/office/2006/documentManagement/types"/>
    <xsd:import namespace="http://schemas.microsoft.com/office/infopath/2007/PartnerControls"/>
    <xsd:element name="MinhacCategoriasGeneral" ma:index="3" nillable="true" ma:displayName="Categorías por Temas" ma:description="Categorías por Temas del listado de Categorías Base" ma:list="177dba8e-cc06-4d34-80cb-5766aa14ee3c" ma:internalName="MinhacCategoriasGeneral" ma:readOnly="false" ma:showField="Title" ma:web="25d85ab0-3809-4eca-a8fb-a26131ff49e9" ma:requiredMultiChoice="true">
      <xsd:complexType>
        <xsd:complexContent>
          <xsd:extension base="dms:MultiChoiceLookup">
            <xsd:sequence>
              <xsd:element name="Value" type="dms:Lookup" maxOccurs="unbounded" minOccurs="0" nillable="true"/>
            </xsd:sequence>
          </xsd:extension>
        </xsd:complexContent>
      </xsd:complexType>
    </xsd:element>
    <xsd:element name="MinhacCategoriasPorOrganigrama" ma:index="4" nillable="true" ma:displayName="Categorías por Organigrama" ma:description="Categorías por Organigrama" ma:list="1300fd19-f45b-4655-8859-8bd6426ed5ba" ma:internalName="MinhacCategoriasPorOrganigrama" ma:readOnly="false" ma:showField="Title" ma:web="25d85ab0-3809-4eca-a8fb-a26131ff49e9" ma:requiredMultiChoice="true">
      <xsd:complexType>
        <xsd:complexContent>
          <xsd:extension base="dms:MultiChoiceLookup">
            <xsd:sequence>
              <xsd:element name="Value" type="dms:Lookup" maxOccurs="unbounded" minOccurs="0" nillable="true"/>
            </xsd:sequence>
          </xsd:extension>
        </xsd:complexContent>
      </xsd:complexType>
    </xsd:element>
    <xsd:element name="MinhacCentroDirectivo" ma:index="8" nillable="true" ma:displayName="Centro Directivo" ma:description="Centro Directivo" ma:hidden="true" ma:list="1f3706e2-501e-4a67-8949-1125c786e2a0" ma:internalName="MinhacCentroDirectivo" ma:readOnly="false" ma:showField="Title" ma:web="25d85ab0-3809-4eca-a8fb-a26131ff49e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1" ma:displayName="Tipo de contenido"/>
        <xsd:element ref="dc:title" maxOccurs="1" ma:index="0"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MinhacAutor xmlns="25d85ab0-3809-4eca-a8fb-a26131ff49e9">Central de publicaciones de HACIENDA (CDI)</MinhacAutor>
    <MinhacUnidad_x005f_x0020_Responsable xmlns="25d85ab0-3809-4eca-a8fb-a26131ff49e9" xsi:nil="true"/>
    <MinhacCargo_x005f_x0020_del_x005f_x0020_Responsable xmlns="25d85ab0-3809-4eca-a8fb-a26131ff49e9" xsi:nil="true"/>
    <MinhacCategoriasPorOrganigrama xmlns="25d85ab0-3809-4eca-a8fb-a26131ff49e9">
      <Value>117</Value>
      <Value>115</Value>
      <Value>123</Value>
      <Value>46</Value>
      <Value>61</Value>
    </MinhacCategoriasPorOrganigrama>
    <MinhacFechaInfo xmlns="25d85ab0-3809-4eca-a8fb-a26131ff49e9">2026-06-21T22:00:00+00:00</MinhacFechaInfo>
    <MinhacPalabras_x005f_x0020_clave xmlns="25d85ab0-3809-4eca-a8fb-a26131ff49e9"/>
    <MinhacDescripci_x005f_x00f3_n xmlns="25d85ab0-3809-4eca-a8fb-a26131ff49e9" xsi:nil="true"/>
    <MinPortalIdiomaDocumentos xmlns="25d85ab0-3809-4eca-a8fb-a26131ff49e9">Español</MinPortalIdiomaDocumentos>
    <MinhacFecha_x005f_x0020_Caducidad xmlns="25d85ab0-3809-4eca-a8fb-a26131ff49e9" xsi:nil="true"/>
    <MinhacCategoriasGeneral xmlns="25d85ab0-3809-4eca-a8fb-a26131ff49e9">
      <Value>176</Value>
      <Value>177</Value>
      <Value>206</Value>
      <Value>30</Value>
    </MinhacCategoriasGeneral>
    <MinhacCentroDirectivo xmlns="25d85ab0-3809-4eca-a8fb-a26131ff49e9"/>
  </documentManagement>
</p:properties>
</file>

<file path=customXml/itemProps1.xml><?xml version="1.0" encoding="utf-8"?>
<ds:datastoreItem xmlns:ds="http://schemas.openxmlformats.org/officeDocument/2006/customXml" ds:itemID="{E4282096-914C-4430-94D2-58415DCF6C8A}"/>
</file>

<file path=customXml/itemProps2.xml><?xml version="1.0" encoding="utf-8"?>
<ds:datastoreItem xmlns:ds="http://schemas.openxmlformats.org/officeDocument/2006/customXml" ds:itemID="{77F26E7A-CEBE-4F37-B54B-67B30C1EC428}"/>
</file>

<file path=customXml/itemProps3.xml><?xml version="1.0" encoding="utf-8"?>
<ds:datastoreItem xmlns:ds="http://schemas.openxmlformats.org/officeDocument/2006/customXml" ds:itemID="{06E2091E-99EF-44F5-B34C-1477F1C62DD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1</vt:i4>
      </vt:variant>
    </vt:vector>
  </HeadingPairs>
  <TitlesOfParts>
    <vt:vector size="13" baseType="lpstr">
      <vt:lpstr>Indice</vt:lpstr>
      <vt:lpstr>Resumen</vt:lpstr>
      <vt:lpstr>G_FarHos</vt:lpstr>
      <vt:lpstr>T_FarHos</vt:lpstr>
      <vt:lpstr>G_Receta</vt:lpstr>
      <vt:lpstr>T_Receta</vt:lpstr>
      <vt:lpstr>G_PS_SinReceta</vt:lpstr>
      <vt:lpstr>T_PS_SinReceta</vt:lpstr>
      <vt:lpstr>G_TotMedyPS</vt:lpstr>
      <vt:lpstr>T_TotMedyPS</vt:lpstr>
      <vt:lpstr>Nota metodologica</vt:lpstr>
      <vt:lpstr>Notas aclaratorias sobre datos</vt:lpstr>
      <vt:lpstr>Indice!Área_de_impresión</vt:lpstr>
    </vt:vector>
  </TitlesOfParts>
  <Company>MEH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Gasto Farmacéutico y Sanitario</dc:title>
  <dc:creator>SGCIEF</dc:creator>
  <cp:lastModifiedBy>Central de información </cp:lastModifiedBy>
  <cp:lastPrinted>2018-05-17T06:57:44Z</cp:lastPrinted>
  <dcterms:created xsi:type="dcterms:W3CDTF">2014-11-10T12:12:43Z</dcterms:created>
  <dcterms:modified xsi:type="dcterms:W3CDTF">2026-06-19T08:34:13Z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0x0101003CD58CDD608044B4830326AB27386A3A002601B120FC241F43BCFA0041FC12CCBA</vt:lpwstr>
  </property>
  <property fmtid="{D5CDD505-2E9C-101B-9397-08002B2CF9AE}" pid="3" name="MinhacIdioma_Noticia_Prensa">
    <vt:lpwstr>Castellano</vt:lpwstr>
  </property>
</Properties>
</file>