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SGCIEF\2.- PUBLICACIONES\Planes\Planes Presupuestarios\2020\"/>
    </mc:Choice>
  </mc:AlternateContent>
  <bookViews>
    <workbookView xWindow="0" yWindow="0" windowWidth="28800" windowHeight="11700"/>
  </bookViews>
  <sheets>
    <sheet name="Index" sheetId="41" r:id="rId1"/>
    <sheet name="1.1 Basic Assumptions" sheetId="34" r:id="rId2"/>
    <sheet name="1.2 Macroeconomic Outlooks" sheetId="35" r:id="rId3"/>
    <sheet name="1.3 Labour Market" sheetId="36" r:id="rId4"/>
    <sheet name="1.4 Evolution of Prices" sheetId="37" r:id="rId5"/>
    <sheet name="Table 1.5 Sectoral Balances" sheetId="38" r:id="rId6"/>
    <sheet name="2.1 Objectives Approved" sheetId="23" r:id="rId7"/>
    <sheet name="2.2 Stability and Growth Progra" sheetId="24" r:id="rId8"/>
    <sheet name="2.3 Evolution of Debt" sheetId="39" r:id="rId9"/>
    <sheet name="2.4 Income Expenditure Targets" sheetId="32" r:id="rId10"/>
    <sheet name="2.5 Comparison with EC" sheetId="26" r:id="rId11"/>
    <sheet name="2.6 Budgetary Objectives" sheetId="33" r:id="rId12"/>
    <sheet name="2.7 Calculation of the Net Expe" sheetId="40" r:id="rId13"/>
    <sheet name="6 CSR" sheetId="30" r:id="rId14"/>
    <sheet name="7 E2020" sheetId="3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1">'[1]Cap. - 3'!#REF!</definedName>
    <definedName name="\A" localSheetId="2">'[1]Cap. - 3'!#REF!</definedName>
    <definedName name="\A" localSheetId="3">'[1]Cap. - 3'!#REF!</definedName>
    <definedName name="\A" localSheetId="4">'[1]Cap.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2">'[1]Cap. - 3'!#REF!</definedName>
    <definedName name="\A" localSheetId="13">'[1]Cap. - 3'!#REF!</definedName>
    <definedName name="\A" localSheetId="14">'[1]Cap. - 3'!#REF!</definedName>
    <definedName name="\A" localSheetId="0">'[1]Cap. - 3'!#REF!</definedName>
    <definedName name="\A" localSheetId="5">'[1]Cap.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7">'[1]Cap. - 3'!#REF!</definedName>
    <definedName name="\B" localSheetId="8">'[1]Cap. - 3'!#REF!</definedName>
    <definedName name="\B" localSheetId="9">'[1]Cap. - 3'!#REF!</definedName>
    <definedName name="\B" localSheetId="10">'[1]Cap. - 3'!#REF!</definedName>
    <definedName name="\B" localSheetId="12">'[1]Cap. - 3'!#REF!</definedName>
    <definedName name="\B" localSheetId="13">'[1]Cap. - 3'!#REF!</definedName>
    <definedName name="\B" localSheetId="14">'[1]Cap. - 3'!#REF!</definedName>
    <definedName name="\B" localSheetId="0">'[1]Cap. - 3'!#REF!</definedName>
    <definedName name="\B" localSheetId="5">'[1]Cap.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7">'[1]Cap. - 3'!#REF!</definedName>
    <definedName name="\C" localSheetId="8">'[1]Cap. - 3'!#REF!</definedName>
    <definedName name="\C" localSheetId="9">'[1]Cap. - 3'!#REF!</definedName>
    <definedName name="\C" localSheetId="10">'[1]Cap. - 3'!#REF!</definedName>
    <definedName name="\C" localSheetId="12">'[1]Cap. - 3'!#REF!</definedName>
    <definedName name="\C" localSheetId="13">'[1]Cap. - 3'!#REF!</definedName>
    <definedName name="\C" localSheetId="14">'[1]Cap. - 3'!#REF!</definedName>
    <definedName name="\C" localSheetId="0">'[1]Cap. - 3'!#REF!</definedName>
    <definedName name="\C" localSheetId="5">'[1]Cap.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7">'[1]Cap- 1 '!#REF!</definedName>
    <definedName name="\D" localSheetId="8">'[1]Cap- 1 '!#REF!</definedName>
    <definedName name="\D" localSheetId="9">'[1]Cap- 1 '!#REF!</definedName>
    <definedName name="\D" localSheetId="10">'[1]Cap- 1 '!#REF!</definedName>
    <definedName name="\D" localSheetId="12">'[1]Cap- 1 '!#REF!</definedName>
    <definedName name="\D" localSheetId="13">'[1]Cap- 1 '!#REF!</definedName>
    <definedName name="\D" localSheetId="14">'[1]Cap- 1 '!#REF!</definedName>
    <definedName name="\D" localSheetId="0">'[1]Cap- 1 '!#REF!</definedName>
    <definedName name="\D" localSheetId="5">'[1]Cap- 1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7">'[1]Cap- 1 '!#REF!</definedName>
    <definedName name="\E" localSheetId="8">'[1]Cap- 1 '!#REF!</definedName>
    <definedName name="\E" localSheetId="9">'[1]Cap- 1 '!#REF!</definedName>
    <definedName name="\E" localSheetId="10">'[1]Cap- 1 '!#REF!</definedName>
    <definedName name="\E" localSheetId="12">'[1]Cap- 1 '!#REF!</definedName>
    <definedName name="\E" localSheetId="13">'[1]Cap- 1 '!#REF!</definedName>
    <definedName name="\E" localSheetId="14">'[1]Cap- 1 '!#REF!</definedName>
    <definedName name="\E" localSheetId="0">'[1]Cap- 1 '!#REF!</definedName>
    <definedName name="\E" localSheetId="5">'[1]Cap- 1 '!#REF!</definedName>
    <definedName name="\E">'[1]Cap- 1 '!#REF!</definedName>
    <definedName name="\F" localSheetId="7">'[1]Cap- 1 '!#REF!</definedName>
    <definedName name="\F" localSheetId="9">'[1]Cap- 1 '!#REF!</definedName>
    <definedName name="\F" localSheetId="10">'[1]Cap- 1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7">'[1]Cap- 1 '!#REF!</definedName>
    <definedName name="\K" localSheetId="9">'[1]Cap- 1 '!#REF!</definedName>
    <definedName name="\K" localSheetId="10">'[1]Cap- 1 '!#REF!</definedName>
    <definedName name="\K" localSheetId="13">'[1]Cap- 1 '!#REF!</definedName>
    <definedName name="\K" localSheetId="14">'[1]Cap- 1 '!#REF!</definedName>
    <definedName name="\K" localSheetId="0">'[1]Cap- 1 '!#REF!</definedName>
    <definedName name="\K">'[1]Cap- 1 '!#REF!</definedName>
    <definedName name="\L" localSheetId="7">'[1]Cap- 1 '!#REF!</definedName>
    <definedName name="\L" localSheetId="9">'[1]Cap- 1 '!#REF!</definedName>
    <definedName name="\L" localSheetId="10">'[1]Cap- 1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7">'[1]Cap. - 3'!#REF!</definedName>
    <definedName name="\Z" localSheetId="9">'[1]Cap. - 3'!#REF!</definedName>
    <definedName name="\Z" localSheetId="10">'[1]Cap.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7" hidden="1">[10]FOMENTO!#REF!</definedName>
    <definedName name="__123Graph_APRINCIPAL" localSheetId="10" hidden="1">[10]FOMENTO!#REF!</definedName>
    <definedName name="__123Graph_APRINCIPAL" localSheetId="13" hidden="1">[11]FOMENTO!#REF!</definedName>
    <definedName name="__123Graph_APRINCIPAL" localSheetId="14"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7" hidden="1">[10]FOMENTO!#REF!</definedName>
    <definedName name="__123Graph_BPRINCIPAL" localSheetId="10" hidden="1">[10]FOMENTO!#REF!</definedName>
    <definedName name="__123Graph_BPRINCIPAL" localSheetId="13" hidden="1">[11]FOMENTO!#REF!</definedName>
    <definedName name="__123Graph_BPRINCIPAL" localSheetId="14"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0">#REF!</definedName>
    <definedName name="_PGE2011" localSheetId="5">#REF!</definedName>
    <definedName name="_PGE2011">#REF!</definedName>
    <definedName name="_Regression_Int">1</definedName>
    <definedName name="_Regression_Out" localSheetId="7" hidden="1">[32]Hoja1!#REF!</definedName>
    <definedName name="_Regression_Out" localSheetId="9" hidden="1">[32]Hoja1!#REF!</definedName>
    <definedName name="_Regression_Out" localSheetId="10" hidden="1">[32]Hoja1!#REF!</definedName>
    <definedName name="_Regression_Out" localSheetId="11" hidden="1">[32]Hoja1!#REF!</definedName>
    <definedName name="_Regression_Out" localSheetId="13" hidden="1">[33]Hoja1!#REF!</definedName>
    <definedName name="_Regression_Out" localSheetId="14"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7">[34]PENSION!#REF!</definedName>
    <definedName name="_SIM2" localSheetId="9">[34]PENSION!#REF!</definedName>
    <definedName name="_SIM2" localSheetId="10">[34]PENSION!#REF!</definedName>
    <definedName name="_SIM2" localSheetId="11">[34]PENSION!#REF!</definedName>
    <definedName name="_SIM2" localSheetId="13">[34]PENSION!#REF!</definedName>
    <definedName name="_SIM2" localSheetId="14">[34]PENSION!#REF!</definedName>
    <definedName name="_SIM2" localSheetId="0">[34]PENSION!#REF!</definedName>
    <definedName name="_SIM2">[34]PENSION!#REF!</definedName>
    <definedName name="_Sort">#REF!</definedName>
    <definedName name="_SRT11">{"Minpmon",#N/A,FALSE,"Monthinput"}</definedName>
    <definedName name="_TCI1" localSheetId="7">[34]PENSION!#REF!</definedName>
    <definedName name="_TCI1" localSheetId="10">[34]PENSION!#REF!</definedName>
    <definedName name="_TCI1" localSheetId="13">[34]PENSION!#REF!</definedName>
    <definedName name="_TCI1" localSheetId="14">[34]PENSION!#REF!</definedName>
    <definedName name="_TCI1" localSheetId="0">[34]PENSION!#REF!</definedName>
    <definedName name="_TCI1">[34]PENSION!#REF!</definedName>
    <definedName name="_TCI2" localSheetId="7">[34]PENSION!#REF!</definedName>
    <definedName name="_TCI2" localSheetId="10">[34]PENSION!#REF!</definedName>
    <definedName name="_TCI2" localSheetId="13">[34]PENSION!#REF!</definedName>
    <definedName name="_TCI2" localSheetId="14">[34]PENSION!#REF!</definedName>
    <definedName name="_TCI2" localSheetId="0">[34]PENSION!#REF!</definedName>
    <definedName name="_TCI2">[34]PENSION!#REF!</definedName>
    <definedName name="_ty">'[18]Time series'!#REF!</definedName>
    <definedName name="_Z" localSheetId="7">'[1]Cap. - 3'!#REF!</definedName>
    <definedName name="_Z" localSheetId="9">'[1]Cap. - 3'!#REF!</definedName>
    <definedName name="_Z" localSheetId="10">'[1]Cap.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7">[34]PENSION!#REF!</definedName>
    <definedName name="AÑO" localSheetId="8">[34]PENSION!#REF!</definedName>
    <definedName name="AÑO" localSheetId="9">[34]PENSION!#REF!</definedName>
    <definedName name="AÑO" localSheetId="10">[34]PENSION!#REF!</definedName>
    <definedName name="AÑO" localSheetId="11">[34]PENSION!#REF!</definedName>
    <definedName name="AÑO" localSheetId="12">[34]PENSION!#REF!</definedName>
    <definedName name="AÑO" localSheetId="13">[34]PENSION!#REF!</definedName>
    <definedName name="AÑO" localSheetId="14">[34]PENSION!#REF!</definedName>
    <definedName name="AÑO" localSheetId="0">[34]PENSION!#REF!</definedName>
    <definedName name="AÑO" localSheetId="5">[34]PENSION!#REF!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2">'[1]Cap- 1 '!#REF!</definedName>
    <definedName name="_xlnm.Extract" localSheetId="13">'[1]Cap- 1 '!#REF!</definedName>
    <definedName name="_xlnm.Extract" localSheetId="14">'[1]Cap- 1 '!#REF!</definedName>
    <definedName name="_xlnm.Extract" localSheetId="0">'[1]Cap- 1 '!#REF!</definedName>
    <definedName name="_xlnm.Extract" localSheetId="5">'[1]Cap- 1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7">#REF!</definedName>
    <definedName name="_xlnm.Print_Area" localSheetId="8">#REF!</definedName>
    <definedName name="_xlnm.Print_Area" localSheetId="9">'2.4 Income Expenditure Targets'!$B$1:$F$26</definedName>
    <definedName name="_xlnm.Print_Area" localSheetId="10">#REF!</definedName>
    <definedName name="_xlnm.Print_Area" localSheetId="11">'2.6 Budgetary Objectives'!$B$1:$F$28</definedName>
    <definedName name="_xlnm.Print_Area" localSheetId="12">#REF!</definedName>
    <definedName name="_xlnm.Print_Area" localSheetId="13">#REF!</definedName>
    <definedName name="_xlnm.Print_Area" localSheetId="14">#REF!</definedName>
    <definedName name="_xlnm.Print_Area" localSheetId="0">#REF!</definedName>
    <definedName name="_xlnm.Print_Area" localSheetId="5">#REF!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0" hidden="1">{"Dif tabajo",#N/A,FALSE,"C. mobiliario";"Difi mobiliario",#N/A,FALSE,"C. mobiliario"}</definedName>
    <definedName name="ASY" localSheetId="5"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7">#REF!</definedName>
    <definedName name="autonomia" localSheetId="8">#REF!</definedName>
    <definedName name="autonomia" localSheetId="9">#REF!</definedName>
    <definedName name="autonomia" localSheetId="10">#REF!</definedName>
    <definedName name="autonomia" localSheetId="11">#REF!</definedName>
    <definedName name="autonomia" localSheetId="12">#REF!</definedName>
    <definedName name="autonomia" localSheetId="13">#REF!</definedName>
    <definedName name="autonomia" localSheetId="14">#REF!</definedName>
    <definedName name="autonomia" localSheetId="0">#REF!</definedName>
    <definedName name="autonomia" localSheetId="5">#REF!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0">#REF!</definedName>
    <definedName name="_xlnm.Database" localSheetId="5">#REF!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7">#REF!</definedName>
    <definedName name="copiar" localSheetId="8">#REF!</definedName>
    <definedName name="copiar" localSheetId="9">#REF!</definedName>
    <definedName name="copiar" localSheetId="10">#REF!</definedName>
    <definedName name="copiar" localSheetId="11">#REF!</definedName>
    <definedName name="copiar" localSheetId="12">#REF!</definedName>
    <definedName name="copiar" localSheetId="13">#REF!</definedName>
    <definedName name="copiar" localSheetId="14">#REF!</definedName>
    <definedName name="copiar" localSheetId="0">#REF!</definedName>
    <definedName name="copiar" localSheetId="5">#REF!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7">#REF!</definedName>
    <definedName name="copiar2" localSheetId="8">#REF!</definedName>
    <definedName name="copiar2" localSheetId="9">#REF!</definedName>
    <definedName name="copiar2" localSheetId="10">#REF!</definedName>
    <definedName name="copiar2" localSheetId="11">#REF!</definedName>
    <definedName name="copiar2" localSheetId="12">#REF!</definedName>
    <definedName name="copiar2" localSheetId="13">#REF!</definedName>
    <definedName name="copiar2" localSheetId="14">#REF!</definedName>
    <definedName name="copiar2" localSheetId="0">#REF!</definedName>
    <definedName name="copiar2" localSheetId="5">#REF!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7">[34]PENSION!#REF!</definedName>
    <definedName name="CUADRO7" localSheetId="8">[34]PENSION!#REF!</definedName>
    <definedName name="CUADRO7" localSheetId="9">[34]PENSION!#REF!</definedName>
    <definedName name="CUADRO7" localSheetId="10">[34]PENSION!#REF!</definedName>
    <definedName name="CUADRO7" localSheetId="11">[34]PENSION!#REF!</definedName>
    <definedName name="CUADRO7" localSheetId="12">[34]PENSION!#REF!</definedName>
    <definedName name="CUADRO7" localSheetId="13">[34]PENSION!#REF!</definedName>
    <definedName name="CUADRO7" localSheetId="14">[34]PENSION!#REF!</definedName>
    <definedName name="CUADRO7" localSheetId="0">[34]PENSION!#REF!</definedName>
    <definedName name="CUADRO7" localSheetId="5">[34]PENSION!#REF!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7">[34]PENSION!#REF!</definedName>
    <definedName name="CUADRO8" localSheetId="8">[34]PENSION!#REF!</definedName>
    <definedName name="CUADRO8" localSheetId="9">[34]PENSION!#REF!</definedName>
    <definedName name="CUADRO8" localSheetId="10">[34]PENSION!#REF!</definedName>
    <definedName name="CUADRO8" localSheetId="11">[34]PENSION!#REF!</definedName>
    <definedName name="CUADRO8" localSheetId="12">[34]PENSION!#REF!</definedName>
    <definedName name="CUADRO8" localSheetId="13">[34]PENSION!#REF!</definedName>
    <definedName name="CUADRO8" localSheetId="14">[34]PENSION!#REF!</definedName>
    <definedName name="CUADRO8" localSheetId="0">[34]PENSION!#REF!</definedName>
    <definedName name="CUADRO8" localSheetId="5">[34]PENSION!#REF!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1">[53]Indice!#REF!</definedName>
    <definedName name="czv" localSheetId="2">[53]Indice!#REF!</definedName>
    <definedName name="czv" localSheetId="3">[53]Indice!#REF!</definedName>
    <definedName name="czv" localSheetId="4">[53]Indice!#REF!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2">[53]Indice!#REF!</definedName>
    <definedName name="czv" localSheetId="13">[53]Indice!#REF!</definedName>
    <definedName name="czv" localSheetId="14">[53]Indice!#REF!</definedName>
    <definedName name="czv" localSheetId="0">[53]Indice!#REF!</definedName>
    <definedName name="czv" localSheetId="5">[53]Indice!#REF!</definedName>
    <definedName name="czv">[53]Indice!#REF!</definedName>
    <definedName name="d" localSheetId="1" hidden="1">[32]Hoja1!#REF!</definedName>
    <definedName name="d" localSheetId="2" hidden="1">[32]Hoja1!#REF!</definedName>
    <definedName name="d" localSheetId="3" hidden="1">[32]Hoja1!#REF!</definedName>
    <definedName name="d" localSheetId="4" hidden="1">[32]Hoja1!#REF!</definedName>
    <definedName name="d" localSheetId="7" hidden="1">[32]Hoja1!#REF!</definedName>
    <definedName name="d" localSheetId="8" hidden="1">[32]Hoja1!#REF!</definedName>
    <definedName name="d" localSheetId="10" hidden="1">[32]Hoja1!#REF!</definedName>
    <definedName name="d" localSheetId="12" hidden="1">[32]Hoja1!#REF!</definedName>
    <definedName name="d" localSheetId="13" hidden="1">[33]Hoja1!#REF!</definedName>
    <definedName name="d" localSheetId="14" hidden="1">[33]Hoja1!#REF!</definedName>
    <definedName name="d" localSheetId="0" hidden="1">[32]Hoja1!#REF!</definedName>
    <definedName name="d" localSheetId="5" hidden="1">[32]Hoja1!#REF!</definedName>
    <definedName name="d" hidden="1">[32]Hoja1!#REF!</definedName>
    <definedName name="date">#REF!</definedName>
    <definedName name="db">[54]Readme!$B$1</definedName>
    <definedName name="dd" localSheetId="7" hidden="1">[11]FOMENTO!#REF!</definedName>
    <definedName name="dd" localSheetId="10"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3">'[55]cuadro 2.3'!$B$1:$W$57</definedName>
    <definedName name="dddddf" localSheetId="14">'[55]cuadro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7">#REF!</definedName>
    <definedName name="delegacion" localSheetId="8">#REF!</definedName>
    <definedName name="delegacion" localSheetId="9">#REF!</definedName>
    <definedName name="delegacion" localSheetId="10">#REF!</definedName>
    <definedName name="delegacion" localSheetId="11">#REF!</definedName>
    <definedName name="delegacion" localSheetId="12">#REF!</definedName>
    <definedName name="delegacion" localSheetId="13">#REF!</definedName>
    <definedName name="delegacion" localSheetId="14">#REF!</definedName>
    <definedName name="delegacion" localSheetId="0">#REF!</definedName>
    <definedName name="delegacion" localSheetId="5">#REF!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7">[34]PENSION!#REF!</definedName>
    <definedName name="EFSUST" localSheetId="9">[34]PENSION!#REF!</definedName>
    <definedName name="EFSUST" localSheetId="10">[34]PENSION!#REF!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7">#REF!</definedName>
    <definedName name="est2d99" localSheetId="8">#REF!</definedName>
    <definedName name="est2d99" localSheetId="9">#REF!</definedName>
    <definedName name="est2d99" localSheetId="10">#REF!</definedName>
    <definedName name="est2d99" localSheetId="11">#REF!</definedName>
    <definedName name="est2d99" localSheetId="12">#REF!</definedName>
    <definedName name="est2d99" localSheetId="13">#REF!</definedName>
    <definedName name="est2d99" localSheetId="14">#REF!</definedName>
    <definedName name="est2d99" localSheetId="0">#REF!</definedName>
    <definedName name="est2d99" localSheetId="5">#REF!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7">#REF!</definedName>
    <definedName name="est2dap" localSheetId="8">#REF!</definedName>
    <definedName name="est2dap" localSheetId="9">#REF!</definedName>
    <definedName name="est2dap" localSheetId="10">#REF!</definedName>
    <definedName name="est2dap" localSheetId="11">#REF!</definedName>
    <definedName name="est2dap" localSheetId="12">#REF!</definedName>
    <definedName name="est2dap" localSheetId="13">#REF!</definedName>
    <definedName name="est2dap" localSheetId="14">#REF!</definedName>
    <definedName name="est2dap" localSheetId="0">#REF!</definedName>
    <definedName name="est2dap" localSheetId="5">#REF!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7">#REF!</definedName>
    <definedName name="est2i99" localSheetId="8">#REF!</definedName>
    <definedName name="est2i99" localSheetId="9">#REF!</definedName>
    <definedName name="est2i99" localSheetId="10">#REF!</definedName>
    <definedName name="est2i99" localSheetId="11">#REF!</definedName>
    <definedName name="est2i99" localSheetId="12">#REF!</definedName>
    <definedName name="est2i99" localSheetId="13">#REF!</definedName>
    <definedName name="est2i99" localSheetId="14">#REF!</definedName>
    <definedName name="est2i99" localSheetId="0">#REF!</definedName>
    <definedName name="est2i99" localSheetId="5">#REF!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3">'[55]cuadro 2.3'!$B$1:$W$57</definedName>
    <definedName name="GGG" localSheetId="14">'[55]cuadro 2.3'!$B$1:$W$57</definedName>
    <definedName name="GGG">'[56]cuadro 2.3'!$B$1:$W$57</definedName>
    <definedName name="GGGG" localSheetId="13">'[55]cuadro 2.3'!$B$1:$W$57</definedName>
    <definedName name="GGGG" localSheetId="14">'[55]cuadro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2">'[1]Cap- 1 '!#REF!</definedName>
    <definedName name="ñ" localSheetId="13">'[1]Cap- 1 '!#REF!</definedName>
    <definedName name="ñ" localSheetId="14">'[1]Cap- 1 '!#REF!</definedName>
    <definedName name="ñ" localSheetId="0">'[1]Cap- 1 '!#REF!</definedName>
    <definedName name="ñ" localSheetId="5">'[1]Cap- 1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7">[34]PENSION!#REF!</definedName>
    <definedName name="PE_CN_T" localSheetId="8">[34]PENSION!#REF!</definedName>
    <definedName name="PE_CN_T" localSheetId="9">[34]PENSION!#REF!</definedName>
    <definedName name="PE_CN_T" localSheetId="10">[34]PENSION!#REF!</definedName>
    <definedName name="PE_CN_T" localSheetId="11">[34]PENSION!#REF!</definedName>
    <definedName name="PE_CN_T" localSheetId="12">[34]PENSION!#REF!</definedName>
    <definedName name="PE_CN_T" localSheetId="13">[34]PENSION!#REF!</definedName>
    <definedName name="PE_CN_T" localSheetId="14">[34]PENSION!#REF!</definedName>
    <definedName name="PE_CN_T" localSheetId="0">[34]PENSION!#REF!</definedName>
    <definedName name="PE_CN_T" localSheetId="5">[34]PENSION!#REF!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7">[34]PENSION!#REF!</definedName>
    <definedName name="RESULT" localSheetId="8">[34]PENSION!#REF!</definedName>
    <definedName name="RESULT" localSheetId="9">[34]PENSION!#REF!</definedName>
    <definedName name="RESULT" localSheetId="10">[34]PENSION!#REF!</definedName>
    <definedName name="RESULT" localSheetId="11">[34]PENSION!#REF!</definedName>
    <definedName name="RESULT" localSheetId="12">[34]PENSION!#REF!</definedName>
    <definedName name="RESULT" localSheetId="13">[34]PENSION!#REF!</definedName>
    <definedName name="RESULT" localSheetId="14">[34]PENSION!#REF!</definedName>
    <definedName name="RESULT" localSheetId="0">[34]PENSION!#REF!</definedName>
    <definedName name="RESULT" localSheetId="5">[34]PENSION!#REF!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7">[34]PENSION!#REF!</definedName>
    <definedName name="Resumen" localSheetId="8">[34]PENSION!#REF!</definedName>
    <definedName name="Resumen" localSheetId="9">[34]PENSION!#REF!</definedName>
    <definedName name="Resumen" localSheetId="10">[34]PENSION!#REF!</definedName>
    <definedName name="Resumen" localSheetId="11">[34]PENSION!#REF!</definedName>
    <definedName name="Resumen" localSheetId="12">[34]PENSION!#REF!</definedName>
    <definedName name="Resumen" localSheetId="13">[34]PENSION!#REF!</definedName>
    <definedName name="Resumen" localSheetId="14">[34]PENSION!#REF!</definedName>
    <definedName name="Resumen" localSheetId="0">[34]PENSION!#REF!</definedName>
    <definedName name="Resumen" localSheetId="5">[34]PENSION!#REF!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7" hidden="1">[10]FOMENTO!#REF!</definedName>
    <definedName name="s" localSheetId="8" hidden="1">[10]FOMENTO!#REF!</definedName>
    <definedName name="s" localSheetId="10" hidden="1">[10]FOMENTO!#REF!</definedName>
    <definedName name="s" localSheetId="12" hidden="1">[10]FOMENTO!#REF!</definedName>
    <definedName name="s" localSheetId="13" hidden="1">[11]FOMENTO!#REF!</definedName>
    <definedName name="s" localSheetId="14" hidden="1">[11]FOMENTO!#REF!</definedName>
    <definedName name="s" localSheetId="0" hidden="1">[10]FOMENTO!#REF!</definedName>
    <definedName name="s" localSheetId="5"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7">[34]PENSION!#REF!</definedName>
    <definedName name="SALIDA" localSheetId="8">[34]PENSION!#REF!</definedName>
    <definedName name="SALIDA" localSheetId="10">[34]PENSION!#REF!</definedName>
    <definedName name="SALIDA" localSheetId="12">[34]PENSION!#REF!</definedName>
    <definedName name="SALIDA" localSheetId="13">[34]PENSION!#REF!</definedName>
    <definedName name="SALIDA" localSheetId="14">[34]PENSION!#REF!</definedName>
    <definedName name="SALIDA" localSheetId="0">[34]PENSION!#REF!</definedName>
    <definedName name="SALIDA" localSheetId="5">[34]PENSION!#REF!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10">[34]PENSION!#REF!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10">'[1]Cap. - 3'!#REF!</definedName>
    <definedName name="t" localSheetId="13">'[71]Cap. - 3'!#REF!</definedName>
    <definedName name="t" localSheetId="14">'[71]Cap.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0">#REF!</definedName>
    <definedName name="TABLA1" localSheetId="5">#REF!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0">#REF!</definedName>
    <definedName name="TABLA2" localSheetId="5">#REF!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#REF!</definedName>
    <definedName name="TABLA3" localSheetId="0">#REF!</definedName>
    <definedName name="TABLA3" localSheetId="5">#REF!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0">#REF!</definedName>
    <definedName name="TABLA4" localSheetId="5">#REF!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0">#REF!</definedName>
    <definedName name="TABLA5" localSheetId="5">#REF!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0">#REF!</definedName>
    <definedName name="TABLA6A" localSheetId="5">#REF!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0">#REF!</definedName>
    <definedName name="TABLA6B" localSheetId="5">#REF!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0">#REF!</definedName>
    <definedName name="TABLA6C" localSheetId="5">#REF!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0">#REF!</definedName>
    <definedName name="TABLA7" localSheetId="5">#REF!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2">#REF!</definedName>
    <definedName name="TABLA8" localSheetId="13">#REF!</definedName>
    <definedName name="TABLA8" localSheetId="14">#REF!</definedName>
    <definedName name="TABLA8" localSheetId="0">#REF!</definedName>
    <definedName name="TABLA8" localSheetId="5">#REF!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0" hidden="1">{"Dif tabajo",#N/A,FALSE,"C. mobiliario";"Difi mobiliario",#N/A,FALSE,"C. mobiliario"}</definedName>
    <definedName name="wrn.Diferencias." localSheetId="5"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0" hidden="1">{"Mobiliario",#N/A,FALSE,"C. mobiliario";"Trabajo",#N/A,FALSE,"C. mobiliario"}</definedName>
    <definedName name="wrn.Prevision." localSheetId="5"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7">[34]PENSION!#REF!</definedName>
    <definedName name="Y" localSheetId="10">[34]PENSION!#REF!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7">[34]PENSION!#REF!</definedName>
    <definedName name="Z" localSheetId="10">[34]PENSION!#REF!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F11" i="38" l="1"/>
  <c r="E11" i="38"/>
  <c r="D11" i="38"/>
  <c r="E5" i="38"/>
  <c r="F5" i="38" s="1"/>
  <c r="E5" i="37"/>
  <c r="F5" i="37" s="1"/>
  <c r="G5" i="37" s="1"/>
  <c r="E5" i="36"/>
  <c r="F5" i="36" s="1"/>
  <c r="G5" i="36" s="1"/>
  <c r="E5" i="35"/>
  <c r="F5" i="35" s="1"/>
  <c r="G5" i="35" s="1"/>
  <c r="D5" i="34"/>
  <c r="E5" i="34" s="1"/>
  <c r="C8" i="26" l="1"/>
</calcChain>
</file>

<file path=xl/sharedStrings.xml><?xml version="1.0" encoding="utf-8"?>
<sst xmlns="http://schemas.openxmlformats.org/spreadsheetml/2006/main" count="604" uniqueCount="501">
  <si>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</si>
  <si>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</si>
  <si>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</si>
  <si>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</si>
  <si>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</si>
  <si>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</si>
  <si>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</si>
  <si>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</si>
  <si>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</si>
  <si>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Economy and Enterprise</t>
  </si>
  <si>
    <t>Table 1.2 Macroeconomic outlooks</t>
  </si>
  <si>
    <t>Chained volume series, Year 2015=100, unless otherwise stated</t>
  </si>
  <si>
    <t>ESA Code</t>
  </si>
  <si>
    <t>Level</t>
  </si>
  <si>
    <t>% Variation</t>
  </si>
  <si>
    <t xml:space="preserve">  1. Real GDP</t>
  </si>
  <si>
    <t>B1*g</t>
  </si>
  <si>
    <t xml:space="preserve">  2. Potential GDP</t>
  </si>
  <si>
    <t>contributions:</t>
  </si>
  <si>
    <t>Employment</t>
  </si>
  <si>
    <t>Capital</t>
  </si>
  <si>
    <t>Total productivity of the factors</t>
  </si>
  <si>
    <t xml:space="preserve">  3. Nominal GDP (billions of euros)</t>
  </si>
  <si>
    <t>Components of real GDP</t>
  </si>
  <si>
    <t xml:space="preserve">  4. Final expenditure on private consumption</t>
  </si>
  <si>
    <t>P.3</t>
  </si>
  <si>
    <t xml:space="preserve">  5. Final expenditure of the General Governments</t>
  </si>
  <si>
    <t xml:space="preserve">  6. Gross fixed capital formation</t>
  </si>
  <si>
    <t>P.51</t>
  </si>
  <si>
    <t xml:space="preserve">  7. Inventory variation (% of GDP)</t>
  </si>
  <si>
    <t>P.52 + P.53</t>
  </si>
  <si>
    <t>-</t>
  </si>
  <si>
    <t xml:space="preserve">  8. Export of goods and service</t>
  </si>
  <si>
    <t>P.6</t>
  </si>
  <si>
    <t xml:space="preserve">  9. Export of goods and service</t>
  </si>
  <si>
    <t>P.7</t>
  </si>
  <si>
    <t>Contributions to real GDP growth</t>
  </si>
  <si>
    <t>10. National demand</t>
  </si>
  <si>
    <t>11. Inventory variation</t>
  </si>
  <si>
    <t>12. External balance</t>
  </si>
  <si>
    <t>B.11</t>
  </si>
  <si>
    <t>Sources: National Statistics Institute and Ministry of the Economy and Enterprise</t>
  </si>
  <si>
    <t>1. Total working population (Equivalent to full time employment. Thousands)</t>
  </si>
  <si>
    <t>2. Unemployment rate (% of population working</t>
  </si>
  <si>
    <t>3. Productivity per worker (thousands of euros)</t>
  </si>
  <si>
    <t>4. Remuneration of employees (billions of euros)</t>
  </si>
  <si>
    <t>D.1</t>
  </si>
  <si>
    <r>
      <rPr>
        <sz val="10"/>
        <color rgb="FF000000"/>
        <rFont val="Arial Narrow"/>
        <family val="2"/>
      </rPr>
      <t>5.</t>
    </r>
    <r>
      <rPr>
        <sz val="10"/>
        <color rgb="FF000000"/>
        <rFont val="Arial Narrow"/>
        <family val="2"/>
      </rPr>
      <t xml:space="preserve"> </t>
    </r>
    <r>
      <rPr>
        <sz val="10"/>
        <color theme="1"/>
        <rFont val="Arial Narrow"/>
        <family val="2"/>
      </rPr>
      <t>Productivity per employee (thousands of euros)</t>
    </r>
    <r>
      <rPr>
        <vertAlign val="superscript"/>
        <sz val="10"/>
        <color theme="1"/>
        <rFont val="Arial Narrow"/>
        <family val="2"/>
      </rPr>
      <t>(**)</t>
    </r>
  </si>
  <si>
    <r>
      <rPr>
        <vertAlign val="superscript"/>
        <sz val="9"/>
        <color indexed="8"/>
        <rFont val="Arial Narrow"/>
        <family val="2"/>
      </rPr>
      <t xml:space="preserve">(*) </t>
    </r>
    <r>
      <rPr>
        <sz val="9"/>
        <color indexed="8"/>
        <rFont val="Arial Narrow"/>
        <family val="2"/>
      </rPr>
      <t>Data in National Accounting terms, except unemployment rate</t>
    </r>
  </si>
  <si>
    <r>
      <rPr>
        <vertAlign val="superscript"/>
        <sz val="9"/>
        <color indexed="8"/>
        <rFont val="Arial Narrow"/>
        <family val="2"/>
      </rPr>
      <t xml:space="preserve">(**) </t>
    </r>
    <r>
      <rPr>
        <sz val="9"/>
        <color indexed="8"/>
        <rFont val="Arial Narrow"/>
        <family val="2"/>
      </rPr>
      <t>Remuneration per employee equivalent to full time</t>
    </r>
  </si>
  <si>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</si>
  <si>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</si>
  <si>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</si>
  <si>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</si>
  <si>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</si>
  <si>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(goods and services) deflator</t>
  </si>
  <si>
    <t>6. Imports (goods and services) deflator</t>
  </si>
  <si>
    <t>(*) Includes homes and non-profit institutions with at the service of homes</t>
  </si>
  <si>
    <t>Table 1.5 Sectoral Balances</t>
  </si>
  <si>
    <t>% GDP</t>
  </si>
  <si>
    <t>1. Surplus (+) /Deficit (-) of financing compared to rest of the world</t>
  </si>
  <si>
    <t>B.9</t>
  </si>
  <si>
    <t>Balance of external trade of goods and services</t>
  </si>
  <si>
    <t>Balance of primary income and current transfers</t>
  </si>
  <si>
    <t>Net capital transactions</t>
  </si>
  <si>
    <t xml:space="preserve">2. Surplus (+) /Deficit (-) private sector financing </t>
  </si>
  <si>
    <t>3. Surplus (+) /Deficit (-) public sector financing</t>
  </si>
  <si>
    <t>(*) The figures include financial support</t>
  </si>
  <si>
    <t>Table 2.1 Final deficit targets approved for 2018-2020</t>
  </si>
  <si>
    <t>Central Administration:</t>
  </si>
  <si>
    <t>Autonomous Communities</t>
  </si>
  <si>
    <t>Local Authorities</t>
  </si>
  <si>
    <t>Social Security</t>
  </si>
  <si>
    <t>Total Public Administrations</t>
  </si>
  <si>
    <t>Ministry of Finance</t>
  </si>
  <si>
    <t>Table 2.2 Stability and Growth Programme Objectives</t>
  </si>
  <si>
    <t>Table 2.3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</si>
  <si>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</si>
  <si>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</si>
  <si>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2. Variation of debt ratio / GDP</t>
  </si>
  <si>
    <t>Contribution to variation of debt ratio / GDP</t>
  </si>
  <si>
    <t>3. Primary budgetary balance</t>
  </si>
  <si>
    <t>4. Interest payments</t>
  </si>
  <si>
    <t>D.41</t>
  </si>
  <si>
    <t>5. Adjust stock-flow</t>
  </si>
  <si>
    <t>p.m.: Implicit interest rate of debt</t>
  </si>
  <si>
    <r>
      <rPr>
        <sz val="9"/>
        <color theme="1"/>
        <rFont val="Arial Narrow"/>
        <family val="2"/>
      </rPr>
      <t>According to definition in Council Regulation (EC) No 479/2009</t>
    </r>
  </si>
  <si>
    <t>Source: Ministry of the Economy and Enterprise</t>
  </si>
  <si>
    <t xml:space="preserve">Table 2.4 Income and expenditure targets for the General Government as a whole 
       </t>
  </si>
  <si>
    <t xml:space="preserve"> %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</si>
  <si>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</si>
  <si>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</si>
  <si>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</si>
  <si>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</si>
  <si>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</si>
  <si>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</si>
  <si>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</si>
  <si>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</si>
  <si>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</si>
  <si>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</si>
  <si>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</si>
  <si>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</si>
  <si>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</si>
  <si>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</si>
  <si>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r>
      <rPr>
        <sz val="10"/>
        <color rgb="FF000000"/>
        <rFont val="Arial Narrow"/>
        <family val="2"/>
      </rPr>
      <t>p.m.:</t>
    </r>
    <r>
      <rPr>
        <sz val="10"/>
        <color rgb="FF000000"/>
        <rFont val="Arial Narrow"/>
        <family val="2"/>
      </rPr>
      <t xml:space="preserve"> </t>
    </r>
    <r>
      <rPr>
        <sz val="10"/>
        <color rgb="FF000000"/>
        <rFont val="Arial Narrow"/>
        <family val="2"/>
      </rPr>
      <t>Fiscal pressure      (D.2+D.5+D.61+D.91</t>
    </r>
    <r>
      <rPr>
        <sz val="10"/>
        <color theme="3"/>
        <rFont val="Arial Narrow"/>
        <family val="2"/>
      </rPr>
      <t>)</t>
    </r>
    <r>
      <rPr>
        <sz val="10"/>
        <color theme="3"/>
        <rFont val="Arial Narrow"/>
        <family val="2"/>
      </rPr>
      <t xml:space="preserve"> </t>
    </r>
  </si>
  <si>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</si>
  <si>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</si>
  <si>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</si>
  <si>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</si>
  <si>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</si>
  <si>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</si>
  <si>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</si>
  <si>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</si>
  <si>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</si>
  <si>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</si>
  <si>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</si>
  <si>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2.6 Gross capital formation</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</si>
  <si>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</si>
  <si>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</si>
  <si>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</si>
  <si>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</si>
  <si>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 xml:space="preserve">Table 2.3 Comparison with European Commission forecasts
       </t>
  </si>
  <si>
    <t xml:space="preserve"> (As a % of GDP)</t>
  </si>
  <si>
    <t>Spain</t>
  </si>
  <si>
    <t>European Commission</t>
  </si>
  <si>
    <t>Total revenue</t>
  </si>
  <si>
    <t>Total expenditure</t>
  </si>
  <si>
    <t xml:space="preserve">Public deficit </t>
  </si>
  <si>
    <t>Table 2.6 Budgetary goals for the whole General Government and its sub-sectors</t>
  </si>
  <si>
    <t>ESA code</t>
  </si>
  <si>
    <t>Financing Surplus or Deficit by subsectors as a % of GDP</t>
  </si>
  <si>
    <t xml:space="preserve">  1. Total Public Administrations</t>
  </si>
  <si>
    <t>S.13</t>
  </si>
  <si>
    <t xml:space="preserve">Total Public Administrations (S.13) (% GDP, unless otherwise stated:) </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</si>
  <si>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</si>
  <si>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</si>
  <si>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</si>
  <si>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</si>
  <si>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</si>
  <si>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</si>
  <si>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</si>
  <si>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</si>
  <si>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</si>
  <si>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</si>
  <si>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</si>
  <si>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</si>
  <si>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</si>
  <si>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</si>
  <si>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</si>
  <si>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the Economy and Enterprise and Ministry of Finance</t>
  </si>
  <si>
    <t>billions € , unless otherwise stated:</t>
  </si>
  <si>
    <t>2018 (A)</t>
  </si>
  <si>
    <t>2019 (P)</t>
  </si>
  <si>
    <t>2020 (P)</t>
  </si>
  <si>
    <t>Nominal GDP (1)</t>
  </si>
  <si>
    <t>Total General Government Expenditure (2)</t>
  </si>
  <si>
    <t>Interest (3)</t>
  </si>
  <si>
    <t>Expenditure financed with European funds (4)</t>
  </si>
  <si>
    <t>Gross formation of fixed capital financed with EU funds</t>
  </si>
  <si>
    <t>Gross fixed capital formation</t>
  </si>
  <si>
    <t>Gross formation of fixed capital financed by Spain (5)</t>
  </si>
  <si>
    <t>Average fixed gross capital formation financed by Spain over the last four years (6)</t>
  </si>
  <si>
    <t>Cyclical expenditure on unemployment benefits (7)</t>
  </si>
  <si>
    <t>Corrected eligible expenditure 8 = 2-3-4-5+6-7</t>
  </si>
  <si>
    <t>Discretionary revenue measures (9) (*)</t>
  </si>
  <si>
    <t>One-off revenue (10)</t>
  </si>
  <si>
    <t>One-off expenditure (11)</t>
  </si>
  <si>
    <t>Total one-offs (12)</t>
  </si>
  <si>
    <t>Discretionary revenue measures without one-off revenue (13) (*)</t>
  </si>
  <si>
    <t>Eligible corrected expenditure without one-off expenditure (14) = (8) + (11)</t>
  </si>
  <si>
    <t xml:space="preserve">Corrected net eligible expenditure net of discretionary revenue measures and one.offs (15) = (14) - (13) </t>
  </si>
  <si>
    <t>Growth of corrected eligible nominal expenditure net of measures and one-offs</t>
  </si>
  <si>
    <t>(*) In incremental terms.</t>
  </si>
  <si>
    <t xml:space="preserve">Recommendation </t>
  </si>
  <si>
    <t>Recommendation</t>
  </si>
  <si>
    <t>Measures</t>
  </si>
  <si>
    <t>Description of impact</t>
  </si>
  <si>
    <t>Scope</t>
  </si>
  <si>
    <t>Number</t>
  </si>
  <si>
    <t>1. BUDGETARY and PUBLIC GOVERNANCE</t>
  </si>
  <si>
    <t>1.1</t>
  </si>
  <si>
    <t>Ensure the nominal growth rate of primary net public spending does not exceed
0,9 % in 2020, corresponding to an annual structural adjustment of 0.65 % of GDP</t>
  </si>
  <si>
    <t xml:space="preserve">Report of the Council of Ministers of the result of phase I of the spending review procedure (Council of Ministers of 31/05/2019). </t>
  </si>
  <si>
    <t xml:space="preserve">Structural reduction of public spending and improve efficiency of the administration. On the basis of these reports, the ministerial department work on improvement proposals, to be discussed in the CDGAE. </t>
  </si>
  <si>
    <t>Mandate of the AIReF spending reviews Phase II in the areas of tax benefits, hospital spend, hiring incentives and transport infrastructure (Council of Ministers 14/12/2018).</t>
  </si>
  <si>
    <t xml:space="preserve">Drafting and approval, as soon as the political situation allows it, of the Draft General State Budget for 2020, including insofar as possible, tax measures that the caretaker Government already proposed in the 2019 Draft Budget and the new figures. </t>
  </si>
  <si>
    <t>Control of spending and structural increase of incomes</t>
  </si>
  <si>
    <t>Sustainability and efficiency measures for pharmaceutical and health spending of the General Government: Sustainability instrument and extension of Collective Agreement for collaboration between GSA and pharmaceutical industry.</t>
  </si>
  <si>
    <t>Sustainability and efficiency of pharmaceutical and health spending</t>
  </si>
  <si>
    <t>1.2</t>
  </si>
  <si>
    <t>Take measures aimed at strengthening the budgetary framework and public procurement at all levels of government</t>
  </si>
  <si>
    <t>Application of the instruments and mechanisms provided for in the budgetary regulatory framework (Organic Law on Budgetary Stability and Fiscal Sustainability, LOEPSF)</t>
  </si>
  <si>
    <r>
      <rPr>
        <b/>
        <u/>
        <sz val="8"/>
        <color rgb="FF000000"/>
        <rFont val="Arial Narrow"/>
        <family val="2"/>
      </rPr>
      <t>Law 9/2017, of 8 November, on Public Sector Contracts.</t>
    </r>
    <r>
      <rPr>
        <b/>
        <u/>
        <sz val="8"/>
        <color rgb="FF000000"/>
        <rFont val="Arial Narrow"/>
        <family val="2"/>
      </rPr>
      <t xml:space="preserve">
</t>
    </r>
    <r>
      <rPr>
        <sz val="8"/>
        <color rgb="FF000000"/>
        <rFont val="Arial Narrow"/>
        <family val="2"/>
      </rPr>
      <t>1.</t>
    </r>
    <r>
      <rPr>
        <sz val="8"/>
        <color rgb="FF000000"/>
        <rFont val="Arial Narrow"/>
        <family val="2"/>
      </rPr>
      <t xml:space="preserve"> </t>
    </r>
    <r>
      <rPr>
        <sz val="8"/>
        <color rgb="FF000000"/>
        <rFont val="Arial Narrow"/>
        <family val="2"/>
      </rPr>
      <t>Entry into force on 9 March 2018 last of Law 9/2017, of 8 November, on Public Sector Contracts.</t>
    </r>
    <r>
      <rPr>
        <sz val="8"/>
        <color rgb="FF000000"/>
        <rFont val="Arial Narrow"/>
        <family val="2"/>
      </rPr>
      <t xml:space="preserve">
</t>
    </r>
    <r>
      <rPr>
        <sz val="8"/>
        <color rgb="FF000000"/>
        <rFont val="Arial Narrow"/>
        <family val="2"/>
      </rPr>
      <t>2.)</t>
    </r>
    <r>
      <rPr>
        <sz val="8"/>
        <color rgb="FF000000"/>
        <rFont val="Arial Narrow"/>
        <family val="2"/>
      </rPr>
      <t xml:space="preserve"> </t>
    </r>
    <r>
      <rPr>
        <sz val="8"/>
        <color rgb="FF000000"/>
        <rFont val="Arial Narrow"/>
        <family val="2"/>
      </rPr>
      <t>Consolidation of the State Public Procurement Advisory Board as a designated point of reference for cooperation with the European Commission.</t>
    </r>
    <r>
      <rPr>
        <sz val="8"/>
        <color rgb="FF000000"/>
        <rFont val="Arial Narrow"/>
        <family val="2"/>
      </rPr>
      <t xml:space="preserve"> 
</t>
    </r>
    <r>
      <rPr>
        <sz val="8"/>
        <color rgb="FF000000"/>
        <rFont val="Arial Narrow"/>
        <family val="2"/>
      </rPr>
      <t>3.</t>
    </r>
    <r>
      <rPr>
        <sz val="8"/>
        <color rgb="FF000000"/>
        <rFont val="Arial Narrow"/>
        <family val="2"/>
      </rPr>
      <t xml:space="preserve"> </t>
    </r>
    <r>
      <rPr>
        <sz val="8"/>
        <color rgb="FF000000"/>
        <rFont val="Arial Narrow"/>
        <family val="2"/>
      </rPr>
      <t>Constitution of the Cooperation Committee on Public Procurement, with representatives of the General Government, the Autonomous Communities and Local Authorities.</t>
    </r>
    <r>
      <rPr>
        <sz val="8"/>
        <color rgb="FF000000"/>
        <rFont val="Arial Narrow"/>
        <family val="2"/>
      </rPr>
      <t xml:space="preserve"> 
     </t>
    </r>
    <r>
      <rPr>
        <sz val="8"/>
        <color rgb="FF000000"/>
        <rFont val="Arial Narrow"/>
        <family val="2"/>
      </rPr>
      <t>- Constituting session in February 2018.</t>
    </r>
    <r>
      <rPr>
        <sz val="8"/>
        <color rgb="FF000000"/>
        <rFont val="Arial Narrow"/>
        <family val="2"/>
      </rPr>
      <t xml:space="preserve"> </t>
    </r>
    <r>
      <rPr>
        <sz val="8"/>
        <color rgb="FF000000"/>
        <rFont val="Arial Narrow"/>
        <family val="2"/>
      </rPr>
      <t>Next meeting scheduled.</t>
    </r>
    <r>
      <rPr>
        <sz val="8"/>
        <color rgb="FF000000"/>
        <rFont val="Arial Narrow"/>
        <family val="2"/>
      </rPr>
      <t xml:space="preserve">
</t>
    </r>
    <r>
      <rPr>
        <sz val="8"/>
        <color rgb="FF000000"/>
        <rFont val="Arial Narrow"/>
        <family val="2"/>
      </rPr>
      <t>4,</t>
    </r>
    <r>
      <rPr>
        <sz val="8"/>
        <color rgb="FF000000"/>
        <rFont val="Arial Narrow"/>
        <family val="2"/>
      </rPr>
      <t xml:space="preserve"> </t>
    </r>
    <r>
      <rPr>
        <sz val="8"/>
        <color rgb="FF000000"/>
        <rFont val="Arial Narrow"/>
        <family val="2"/>
      </rPr>
      <t>Creation of the Interministerial Committee for the Inclusion of Social Criteria in Public Procurement through Royal Decree 94/2018 of 2 March with representation from all ministries.</t>
    </r>
    <r>
      <rPr>
        <sz val="8"/>
        <color rgb="FF000000"/>
        <rFont val="Arial Narrow"/>
        <family val="2"/>
      </rPr>
      <t xml:space="preserve">
</t>
    </r>
    <r>
      <rPr>
        <sz val="8"/>
        <color rgb="FF000000"/>
        <rFont val="Arial Narrow"/>
        <family val="2"/>
      </rPr>
      <t>5.- Creation of Interministerial Commission for the incorporation of ecological criteria in public contracting, through RD 6/2018.</t>
    </r>
    <r>
      <rPr>
        <sz val="8"/>
        <color rgb="FF000000"/>
        <rFont val="Arial Narrow"/>
        <family val="2"/>
      </rPr>
      <t xml:space="preserve">
</t>
    </r>
    <r>
      <rPr>
        <sz val="8"/>
        <color rgb="FF000000"/>
        <rFont val="Arial Narrow"/>
        <family val="2"/>
      </rPr>
      <t>6.- Creation of Interministerial Commission for the incorporation of BIM methodology in public procurement, through RD 1515/2018.</t>
    </r>
    <r>
      <rPr>
        <sz val="8"/>
        <color rgb="FF000000"/>
        <rFont val="Arial Narrow"/>
        <family val="2"/>
      </rPr>
      <t xml:space="preserve">
</t>
    </r>
    <r>
      <rPr>
        <sz val="8"/>
        <color rgb="FF000000"/>
        <rFont val="Arial Narrow"/>
        <family val="2"/>
      </rPr>
      <t>7.</t>
    </r>
    <r>
      <rPr>
        <sz val="8"/>
        <color rgb="FF000000"/>
        <rFont val="Arial Narrow"/>
        <family val="2"/>
      </rPr>
      <t xml:space="preserve"> </t>
    </r>
    <r>
      <rPr>
        <sz val="8"/>
        <color rgb="FF000000"/>
        <rFont val="Arial Narrow"/>
        <family val="2"/>
      </rPr>
      <t>Creation of the Independent Office for Regulating and Monitoring Public Procurement with full functional independence and accountable before the Parliament annually.</t>
    </r>
    <r>
      <rPr>
        <sz val="8"/>
        <color rgb="FF000000"/>
        <rFont val="Arial Narrow"/>
        <family val="2"/>
      </rPr>
      <t xml:space="preserve"> </t>
    </r>
    <r>
      <rPr>
        <sz val="8"/>
        <color rgb="FF000000"/>
        <rFont val="Arial Narrow"/>
        <family val="2"/>
      </rPr>
      <t>Integrated within it is the National Assessment Office which will analyse the financial sustainability of the works and services concession contracts.</t>
    </r>
    <r>
      <rPr>
        <sz val="8"/>
        <color rgb="FF000000"/>
        <rFont val="Arial Narrow"/>
        <family val="2"/>
      </rPr>
      <t xml:space="preserve"> 
      </t>
    </r>
    <r>
      <rPr>
        <sz val="8"/>
        <color rgb="FF000000"/>
        <rFont val="Arial Narrow"/>
        <family val="2"/>
      </rPr>
      <t>- Approval in February 2019 of an Instruction on minor contracts</t>
    </r>
    <r>
      <rPr>
        <b/>
        <u/>
        <sz val="8"/>
        <color rgb="FF000000"/>
        <rFont val="Arial Narrow"/>
        <family val="2"/>
      </rPr>
      <t xml:space="preserve">
</t>
    </r>
    <r>
      <rPr>
        <sz val="8"/>
        <color rgb="FF000000"/>
        <rFont val="Arial Narrow"/>
        <family val="2"/>
      </rPr>
      <t>8.- Coordination actions:</t>
    </r>
    <r>
      <rPr>
        <sz val="8"/>
        <color rgb="FF000000"/>
        <rFont val="Arial Narrow"/>
        <family val="2"/>
      </rPr>
      <t xml:space="preserve">
      </t>
    </r>
    <r>
      <rPr>
        <sz val="8"/>
        <color rgb="FF000000"/>
        <rFont val="Arial Narrow"/>
        <family val="2"/>
      </rPr>
      <t>- Constituting session of the BIM Commission (April 2019).</t>
    </r>
    <r>
      <rPr>
        <sz val="8"/>
        <color rgb="FF000000"/>
        <rFont val="Arial Narrow"/>
        <family val="2"/>
      </rPr>
      <t xml:space="preserve"> </t>
    </r>
    <r>
      <rPr>
        <sz val="8"/>
        <color rgb="FF000000"/>
        <rFont val="Arial Narrow"/>
        <family val="2"/>
      </rPr>
      <t>Working meeting of the Interministerial Commission for the incorporation of ecological criteria (November 2018) and the Interministerial Commission for the incorporation of social criteria (April 2019).</t>
    </r>
    <r>
      <rPr>
        <sz val="8"/>
        <color rgb="FF000000"/>
        <rFont val="Arial Narrow"/>
        <family val="2"/>
      </rPr>
      <t xml:space="preserve">
</t>
    </r>
    <r>
      <rPr>
        <sz val="8"/>
        <color rgb="FF000000"/>
        <rFont val="Arial Narrow"/>
        <family val="2"/>
      </rPr>
      <t>9.- Approval of public procurement plans:</t>
    </r>
    <r>
      <rPr>
        <sz val="8"/>
        <color rgb="FF000000"/>
        <rFont val="Arial Narrow"/>
        <family val="2"/>
      </rPr>
      <t xml:space="preserve">
     </t>
    </r>
    <r>
      <rPr>
        <sz val="8"/>
        <color rgb="FF000000"/>
        <rFont val="Arial Narrow"/>
        <family val="2"/>
      </rPr>
      <t>- Ecological Public Procurement Plan of the General State Administration, its Autonomous Bodies and the Social Security Management Bodies 2018-2025 (December 2018).</t>
    </r>
    <r>
      <rPr>
        <sz val="8"/>
        <color rgb="FF000000"/>
        <rFont val="Arial Narrow"/>
        <family val="2"/>
      </rPr>
      <t xml:space="preserve">
     </t>
    </r>
    <r>
      <rPr>
        <sz val="8"/>
        <color rgb="FF000000"/>
        <rFont val="Arial Narrow"/>
        <family val="2"/>
      </rPr>
      <t>- Plan to foster socially responsible public procurement (April 2019).</t>
    </r>
  </si>
  <si>
    <t xml:space="preserve">The new Law on Public Sector Contracts makes progress towards the reinforcement of the principles of efficiency, integrity, equal treatment between bidder, free competition, advertising, transparency and the fight against corruption. Improve the price-quality ratio in public contracting and define and regulate conflicts of interest. Measures are introduced to streamline procedures, promote end-to-end electronic procurement, extending its application beyond the provisions of the Directives to include contracted under thresholds, to provide greater guarantees of publicity and transparency in procurement procedure and foster the participation of SMEs.     
Promote a new government structure in which to highlight, firstly, the Independent Procurement Regulation and Supervision Office, with functional independence and a mission to ensure the correct application of legislation, promote participation and combat illegalities.
Secondly, the National Assessment Office will issue mandatory reports assessing the financial sustainability of concession contracts.
Thirdly, the Committee for Cooperation in Public Procurement is constituted as a forum for meeting, coordination and cooperation between all territorial entities involved in public procurement.
Configuration of public procurement as an instrument to promote responsible policies and practices in the social, employment and environmental spheres and to foster innovation. Under this “strategic procurement” objective, the above Commissions are launched; in this case of the Commissions have already approved their respective plans, the Ecological Public Procurement Plan and the Plan to Foster Socially Responsible Public Procurement.
On the one hand, the Ecological Public Procurement Plan defines what is understood as ecological public contracting and establishes a series of objectives for growth. A series of environmental criteria are collated and a group of 20 priority assets, works and services is determined. The Plan to promote socially responsible public procurement also seeks to incentivise the use of public procurement to promote employment opportunities, decent work, social inclusion, accessibility and fair trade, among other matters; it consists of a measure that particularly benefits those with disabilities and women and promotes better working conditions for workers in general.                                                                                                                                  </t>
  </si>
  <si>
    <r>
      <rPr>
        <sz val="8"/>
        <color theme="1"/>
        <rFont val="Arial Narrow"/>
        <family val="2"/>
      </rPr>
      <t>Consolidation of the state centralised procurement system and extension of the compulsory and voluntary scope through adhesion of the bodies of Autonomous Communities and Local Authorities in products whose procurement has already been declared subject to centralised procurement.</t>
    </r>
    <r>
      <rPr>
        <sz val="8"/>
        <color rgb="FF000000"/>
        <rFont val="Arial Narrow"/>
        <family val="2"/>
      </rPr>
      <t xml:space="preserve"> </t>
    </r>
  </si>
  <si>
    <t>With this measure it is intended to strengthen the specialisation and professionalisation of procurement, obtaining better prices through better design of the procurement process and the aggregation of demand and savings on management costs, compared to decentralised, dispersed procurement. The state centralised procurement system, focussed on fostering strategic procurement coherent with public policies on ecological and social affairs and SMEs, will harmonise procurement procedures and simplify processes.</t>
  </si>
  <si>
    <t>1.3</t>
  </si>
  <si>
    <t xml:space="preserve"> Preserve the sustainability of the pensions system.</t>
  </si>
  <si>
    <t>Structural increase of Social Security system contributions through measures contained in the following regulations: 
* Royal Decree 1462/2018, of 21 December, establishing the minimum wage for 2019.
* Royal Decree-Law 28/2018, of 28 December, on the revaluation of public pensions and other urgent social, labour and employment measures.
* Royal Decree-Law 8/2019, of 8 March, on urgent social protection measures and combating job insecurity in the working day
The principle measures adopted are:
* 7% increase of maximum tax bases
* Professional contingencies contribution rate: increase of minimum rate to 1,5%
* Professional contingencies contribution rate: increased to maximum rate if there is a reduction coefficient of retirement age 
* Total coverage under special regime self-employed workers (RETA) for professional contingencies
* Increase of contribution of self-employed agricultural workers
* Collective Agreement on training and internships: intern contributions
* New contribution category for domestic employees
* Additional contribution for contracts of less than 5 days
* Increased collection revenue for rates and minimum contribution bases as a result of the increase of the minimum wage 
* Increase of contributions for the reinstatement of the unemployment subsidy for those aged over 52
* Contributions of non-professional carers of dependent persons
* Rates for contingencies of self-employed workers with cessation of activity in 2018 and who have been on temporary Incapacity leave for 60 days or more in the entry into force of Royal Decree-I 28/2018 shall be paid by insurance or management or public employment service company, charged to the contributions for cessation of activity
* Contributions of police officers who benefit from the reduction coefficient for retirement age will be increased by an additional rate</t>
  </si>
  <si>
    <t>Projection of Social Security revenue increase of 3.786 billion in total.</t>
  </si>
  <si>
    <t>1.4</t>
  </si>
  <si>
    <t>Allocate extraordinary revenue to accelerate the reduction of public debt</t>
  </si>
  <si>
    <t>Reduction of net debt emissions of the Public Treasury. Net emissions will stand at around 20 billion. 42.9% lower than that estimated at the start of the year and a lower net emission since 2007.</t>
  </si>
  <si>
    <t>The progressive reduction of the financing needs of the Treasury will contribute to the objective of reducing the weight of public debt on GDP. Moreover, minors need financing to allow an estimated saving of more than 2 billion euros.</t>
  </si>
  <si>
    <t>2.) LABOUR MARKET, SOCIAL SERVICES AND EDUCATION</t>
  </si>
  <si>
    <t>2.1</t>
  </si>
  <si>
    <t>Guarantee that social services and employment services are capable of providing effective support</t>
  </si>
  <si>
    <t>Youth Employment Action Plan (2019-2021). Council of Ministers 7/12/2018</t>
  </si>
  <si>
    <t>The Plan projects a reduction of youth unemployment of 23.5% and the introduction of 168,000 unemployed under 25s into the labour market.</t>
  </si>
  <si>
    <t>Strengthening of Public State Employment Service training programmes in collaboration with the private sector: Approved by the Council of Ministers 21/12/2018 Resolution approving a call of subsidies for the financing of state training programmes, charged to the budgetary credit for Public State Employment Service expenditure.</t>
  </si>
  <si>
    <t>€350 million in three years: 140 in 2019, and 105 in 2020 and 2021.</t>
  </si>
  <si>
    <t>Annual Employment Policy Plan 2019 (PAPE 2019). Approved by the Council of Ministers 08/03/2019</t>
  </si>
  <si>
    <t>Driving active employment and coordination policies with the Autonomous Communities.</t>
  </si>
  <si>
    <t>REINCORPORA-T support plan for long-term unemployed. Approved by Council of Ministers 5/04/19</t>
  </si>
  <si>
    <t xml:space="preserve">Reduction of long-term unemployment, supporting incorporation of the unemployed to the labour market, with special focus on vulnerable groups, boosting the preventive nature of the measures in risk situations and vulnerability in employment.  </t>
  </si>
  <si>
    <t xml:space="preserve">Universal Social Card </t>
  </si>
  <si>
    <t>In operation since 5/10/2018. Regulated in Law 6/2018 on the General State Budget for 2018.
Coordination of the social benefits system: The Universal Social Card system covers the social benefits received by citizens, managed by the General State Administration, the Autonomous Communities, Local Authorities and other entities.</t>
  </si>
  <si>
    <t>Social Inclusion Network 2017-2020</t>
  </si>
  <si>
    <t>Advances in the development of the Working Plan, creation of two new working groups to develop common diagnostic tools for situations of vulnerability and/or social exclusion and to establish integrated shared information models between the Third Sector and Social Services and Public Employment. Moreover, a series of pilot experiences are being carried out in Autonomous Communities to foster collaboration between Social Services and Employment, which will serve as the basis for implementing coordination throughout the national territory.</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</si>
  <si>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</si>
  <si>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t>
  </si>
  <si>
    <t>2.2</t>
  </si>
  <si>
    <t>Foster the transition towards permanent contracts, in particular through the simplification of the hiring incentive system.</t>
  </si>
  <si>
    <t>Executive Plan for Jobs with Dignity 2018-2020. Approved by the Council of Ministers 27/07/2018</t>
  </si>
  <si>
    <t>The Council of Ministers 09/08/2019 examined the results of the Executive Plan: 173.957 irregular temporary contracts converted into full-time contract from August 2018 to June 2019 (an increase of 83% on the same period for the previous year).</t>
  </si>
  <si>
    <t>Express repeal of the contractual and hiring incentive measures linked to an unemployment rate of over 15 percent by Royal Decree 28/2018, of 28 December, on the revaluation of public pensions and other urgent social, labour and employment measures. The following measures are repealed:
* The permanent enterprise support contract (which had a test period of 1 year)
* The possibility of executing training and learning contract with persons aged between 25 and 30
* Incentives for part-time hiring with training link 
* Permanent hiring of young people by micro companies and self-employed entrepreneurs.
* Hiring incentives in new young enterprise projects 
* First youth employment contract 
* Incentives for internship contracts</t>
  </si>
  <si>
    <t>Simplification of the hiring incentives system.</t>
  </si>
  <si>
    <t>REINCORPORA-T Plan. Approved by the Council of Minsters of 5/04/19</t>
  </si>
  <si>
    <t xml:space="preserve">Reduction of long-term unemployment, supporting incorporation of the unemployed to the labour market, with special focus on vulnerable groups, boosting the preventive nature of the measures in risk situations and vulnerability in employment. The measures include a bonus to incentivize the hiring if the long-term unemployed.    </t>
  </si>
  <si>
    <t xml:space="preserve">Increase from 36 to 40 percent of the surcharge on the company for contracts with a duration of 5 days or less </t>
  </si>
  <si>
    <t>Royal Decree-Law 28/2018 Disincenticvise the use of short-term employment contracts</t>
  </si>
  <si>
    <t>2.3</t>
  </si>
  <si>
    <t>Improve support for families and reduce fragmentation of the national employment assistance system and remedy the shortcomings of autonomous minimum income regimes.</t>
  </si>
  <si>
    <t>Reform of the scholarship system and study assistance.</t>
  </si>
  <si>
    <t>Pending, but in 2019, the budget allocated to grants was extended by 40 million euros, for both pre-university and university, and the publication of the income and family asset thresholds and the sums of grants and study assistance for the 2019-2020 academic year was brought forward, thus meeting the historic demand of the education community to bring forward the calls.</t>
  </si>
  <si>
    <t>Increase of minimum wage</t>
  </si>
  <si>
    <t>Forecast to impact close to 2.5 million workers.</t>
  </si>
  <si>
    <t>Increase of dependent child allowance</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</si>
  <si>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t>
  </si>
  <si>
    <t>Strengthening of social protection systems: Reinstatement of age of 52 for the unemployment supplement and and the minimum pension for Permanent Total Disability for those aged under 60.</t>
  </si>
  <si>
    <t>Offers the necessary coverage for persons who find themselves in situations of vulnerability.</t>
  </si>
  <si>
    <t xml:space="preserve">Its primary objective is to reduce long-term unemployment, with a special focus on the most vulnerable groups, boosting the preventive nature of the measures in risk situations and vulnerability in employment.   </t>
  </si>
  <si>
    <t>Family protection programme and focus on child poverty and basic social services provisions</t>
  </si>
  <si>
    <t>€45 million to finance social programmes in Autonomous Communities to fund the basic needs of children in vulnerable families, provide support for work-life balance, and family intervention and support services, and €40 million to support primary care support services.</t>
  </si>
  <si>
    <t>.Progressive alignment of paternity leave with maternity leave</t>
  </si>
  <si>
    <t>An important step in achieving real and effective equality between men and women in the labour market: Extension of parental leave and care for minors to progressively make conditions equal for both parents. For parents other than the biological mother,  the extension to 16 week will be implemented on a phased basis: in 2019 up to 8 weeks; in 2020 up to 12 weeks and in 2021 up to 16 weeks.</t>
  </si>
  <si>
    <t xml:space="preserve">VECA 2019 Programme, "Continue learning during school holidays": Mobilisation of the General State Budget to support Autonomous Communities, Local Authorities and the civil society to ensure meals, entertainment and culture for children during the holiday period. </t>
  </si>
  <si>
    <t>€15m to finance programmes aimed at preventing situations of deprivation and social exclusion in the holiday period targeting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</si>
  <si>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Social Barometer (measure in preparation. Contacts were established with the CIS and the institution responded favourably. Work has begun on the design of the questionnaire).</t>
  </si>
  <si>
    <t xml:space="preserve">In Spain there are databases that offer systematic information regarding the attitudes of citizens in relation to the policies, social services, causes and consequences of poverty and the policies to tackle it. Better information will allow for better design and implementation of public policies. </t>
  </si>
  <si>
    <t>Distribution of credit available for the development of social programmes funded by Personal Income Tax.</t>
  </si>
  <si>
    <t>The credit constitutes an increase of more than €35 million.</t>
  </si>
  <si>
    <t>Updating of the common catalogue of orthoprotesic services for persons with disability, constituting one of the most vulnerable groups in society</t>
  </si>
  <si>
    <t>They include 48 new products including wheelchairs, orthoses and special orthoprosthesis and shall extend indications of some existing products that cover needs not met until now. Moreover, the maximum sum financing limit is defined for each type of product, adjusting it to the reality of the market to fully finance the products included and the users do not have to pay additional sums.</t>
  </si>
  <si>
    <t>Recovery of financing of special rates special agreement rates for non-professional carers of dependent persons</t>
  </si>
  <si>
    <t>These measures constitute a return to previous financing levels (removed in 2012) and an increase in the minimum level contribution of the central State of 31.7%.</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</si>
  <si>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</si>
  <si>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</si>
  <si>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</si>
  <si>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</si>
  <si>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The General Guidelines on the National Strategy to tackle the demographic challenge in the Council of Ministers have been approved. At the presentation and debate stage with Autonomous Communities and local authorities to be approved later at the Conference of Presidents.</t>
  </si>
  <si>
    <t>The Strategy tackles the demographic challenge and fosters economic and social development of small municipalities with a very negative demographic balance.</t>
  </si>
  <si>
    <t>Extension of social electricity allowance and creation of social heating benefit (Royal Decree-Law 15/2018, of 5 October)</t>
  </si>
  <si>
    <t>Measures to mitigate energy poverty</t>
  </si>
  <si>
    <t>National strategy against energy poverty 2019-2024. (Approved by the Council of Ministers 5/04/2019)</t>
  </si>
  <si>
    <t>Rigorous and global approach to the energy poverty problem. Reduction target: at least 25% by 2025</t>
  </si>
  <si>
    <t>Royal Decree-Law 7/2019, of 1 March, on on urgent measures in housing and the rental sector</t>
  </si>
  <si>
    <t>Promoting access to rental accommodation and strengthening protection for the most vulnerable groups.</t>
  </si>
  <si>
    <t>Programme of measures to promote the offer of rental housing. Reported by the CDGAE on 26 /09/2019.</t>
  </si>
  <si>
    <t>Objective of increasing the stick of social and affordable rental housing to reach levels close to the European average. Price pressures, concentrated in certain cities and and fundamentally due to poor supply, are causing difficulties in access to housing, especially among young people and the most vulnerable groups.</t>
  </si>
  <si>
    <t>2.4</t>
  </si>
  <si>
    <t>Reduce early school leaving and improve education results, taking into account 
regional disparities</t>
  </si>
  <si>
    <t>Universal access to primary education between the ages of 0-3 (included in the Draft Education Bill)</t>
  </si>
  <si>
    <t>The Draft Education includes the addition of the progressive implementation plan in eight years. The plan prioritizes access for children at risk of poverty and social exclusion. It consists of combating school failure among children in situations of vulnerability and fostering participation women in the labour market.</t>
  </si>
  <si>
    <t xml:space="preserve">Strategic Vocational Training Plan </t>
  </si>
  <si>
    <t>The plan seeks to foster Dual Vocational Training, including flexible formulas that allow for the incorporation of SMEs and the implementation of new design methodology coordinated and in parallel with Professional Qualifications, Vocational Training Qualifications and Professionalism Certificates, which guarantee the rapid adaptation of the training demand to the needs of the labour market and the employability of young people in initial training, and workers in the qualification and re-qualification process. This new methodology for the design and approval of qualification and titles allows us to accelerate the process considerably. So far in 2019, seven new professional qualifications have been approved - in 2018 not one was approved - and another 36 have been updated in different areas (information and communication technologies, chemistry, the extraction industry, agricultural professionals, etc.). These new qualifications are subsequently translated into amendments of existing qualifications and new courses. Six new qualification have also been created, along two specialization courses and another qualification has been modified.</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</si>
  <si>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</si>
  <si>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At present, there are 24 working groups for different areas considered priorities.</t>
  </si>
  <si>
    <t>Territorial Cooperation Programmes (TCPs) with the Autonomous Communities.</t>
  </si>
  <si>
    <t>A total of 208,695,658 euros in 2019 on different programmes for territorial educational cooperation with Autonomous Communities to support education, text books, boost dual professional training, teacher training, etc.</t>
  </si>
  <si>
    <t xml:space="preserve">Youth Employment Action Plan </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</si>
  <si>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</si>
  <si>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2.5</t>
  </si>
  <si>
    <t>Increase cooperation between educational and business sectors with a view to improving the capacities and qualifications demanded in the labour market, especially in the area of information and communication technologies.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</si>
  <si>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</si>
  <si>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t>
  </si>
  <si>
    <t xml:space="preserve">Digital adaptation of the vocational training system </t>
  </si>
  <si>
    <t>The process for the design of new specialization courses for holders of Vocational Training qualifications relating to artificial intelligence, big data, virtual reality, mobile robotics, autonomous vehicles, cloud computing, 5G technology, Internet of Things, etc.</t>
  </si>
  <si>
    <t>Development of regulatory framework for employment</t>
  </si>
  <si>
    <t>Advance in regulatory developments of the system for the employment through the approval of three ministerial orders</t>
  </si>
  <si>
    <r>
      <rPr>
        <i/>
        <sz val="8"/>
        <rFont val="Arial Narrow"/>
        <family val="2"/>
      </rPr>
      <t>“Reconoce”</t>
    </r>
    <r>
      <rPr>
        <sz val="8"/>
        <rFont val="Arial Narrow"/>
        <family val="2"/>
      </rPr>
      <t xml:space="preserve"> system for the accreditation of key non-formal education skills</t>
    </r>
  </si>
  <si>
    <r>
      <rPr>
        <i/>
        <sz val="8"/>
        <rFont val="Arial Narrow"/>
        <family val="2"/>
      </rPr>
      <t>“Reconoce”</t>
    </r>
    <r>
      <rPr>
        <sz val="8"/>
        <rFont val="Arial Narrow"/>
        <family val="2"/>
      </rPr>
      <t xml:space="preserve"> is a free, permanent, state telephone system for the assessment and certification of “key” or transversal skills acquired by young people, through their participation in non-formal and volunteer education activities.</t>
    </r>
    <r>
      <rPr>
        <sz val="8"/>
        <rFont val="Arial Narrow"/>
        <family val="2"/>
      </rPr>
      <t xml:space="preserve"> </t>
    </r>
    <r>
      <rPr>
        <sz val="8"/>
        <rFont val="Arial Narrow"/>
        <family val="2"/>
      </rPr>
      <t>With training geared towards comprehensive training for employability it has been developed, between 2017 and 2018, by the INJUVE association, retail sections and Autonomous Communities represented on the Inter-Territorial Youth Council.</t>
    </r>
    <r>
      <rPr>
        <sz val="8"/>
        <rFont val="Arial Narrow"/>
        <family val="2"/>
      </rPr>
      <t xml:space="preserve"> </t>
    </r>
    <r>
      <rPr>
        <sz val="8"/>
        <rFont val="Arial Narrow"/>
        <family val="2"/>
      </rPr>
      <t>It is currently operational in test phases.</t>
    </r>
  </si>
  <si>
    <t>National Qualification Approval project for youth qualifications</t>
  </si>
  <si>
    <t xml:space="preserve">Geared towards the implementation of a common basic system of youth qualifications, recognized by all Autonomous Communities This programme could have dozens of thousands of users throughout Spain and is essential to make training and the professional exercise of youth workers throughout the country. Currently in development. </t>
  </si>
  <si>
    <t>3. INVESTMENT PRIORITIES</t>
  </si>
  <si>
    <t>3.1</t>
  </si>
  <si>
    <t>Focus economic investment policy on fostering innovation.</t>
  </si>
  <si>
    <t xml:space="preserve">Strengthening public instruments to support R&amp;D&amp;I:
*In December 2018 the Red Cervera network entered into force. Commitments of €140m in partial assistance refunded for 2019. 
* Consolidation actions CDTI: €918m in 2019 (compared to €749m in 2018) for the development of over 1,800 R&amp;D operations. Pre-commercial public procurement operations and strategic missions.
* Relaunch of venture capital company  CDTI INNVIERTE with €60min 2019. 
* The State Research Agency has published calls for R&amp;D projects for €875m.
* The Ministry of Industry, Trade and Tourism, through ENISA, has approved €98.5m in new funding to support SMEs, tech-based companies and young entrepreneurs- 
* Connected Industry 4.0 Strategy: €80m in digital transformation assistance for the manufacturing industry.
* The Ministry of Science, Innovation and Universities has relaunched the FID line for Public Procurement of Innovation, in the frame of which the implementation of 17 new projects is envisaged for the end of 2019.  </t>
  </si>
  <si>
    <t>Increase in public support for R&amp;D and implementation of innovative actions, in particular in relation to pre-commercial public procurement (purchase of design an development products, fostering of this form of innovation) and transfer of knowledge.</t>
  </si>
  <si>
    <t xml:space="preserve">Spain Entrepreneurship Nation Strategy </t>
  </si>
  <si>
    <t>In preparation</t>
  </si>
  <si>
    <t>National Artificial Intelligence Strategy</t>
  </si>
  <si>
    <t>Integrated focus before the AI challenge which allows for maximum opportunities in technological development.</t>
  </si>
  <si>
    <t xml:space="preserve">Deployment of digital infrastructures: Assistance for the roll-out of broadband (PEBA Programme, Plan 800, Connected Schools) and implementation of 5G roll-out process (digital dividend). </t>
  </si>
  <si>
    <t>Ensure that Spain has the adequate infrastructure for the development of digital economy.</t>
  </si>
  <si>
    <t>Creation of 5G Observatory</t>
  </si>
  <si>
    <t>Fostering 5G technology</t>
  </si>
  <si>
    <t>Attract large scientific facilities and projects:  EuroHPC European supercomputer at the National Centre of Supercomputing in Barcelona (announced June 2019).
The possibility of installing the TMT (Thirty Meter Telescope) on the island of Canary Island of La Palma is currently being negotiated.</t>
  </si>
  <si>
    <t>The EuroHPC European supercomputer constitutes an investment on the part of the European Union of close to 100 million euros,the highest ever by the EU in a research infrastructure facility in Spain.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</si>
  <si>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Reported to the CDGAE on 01/08/2019)</t>
  </si>
  <si>
    <t xml:space="preserve">Fostering of R&amp;D in the blue growth sector. </t>
  </si>
  <si>
    <t>Strategic Plan for comprehensive support for the automotive sector 2019-2025</t>
  </si>
  <si>
    <t>It is estimated that the impact of the Plan would be €515m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</si>
  <si>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Digitalization strategy for the agri-food sector, forestry and rural affairs. </t>
  </si>
  <si>
    <t>Improve the life and employment conditions of the rural environment and promote the active and stable population of rural Spain and contribute to leadership in a more competitive and sustainable agri-food sector that generates wealth.</t>
  </si>
  <si>
    <t>Support throughout 2019 for R&amp;D&amp;I projects in the shipbuilding industry</t>
  </si>
  <si>
    <t xml:space="preserve">Budget of €15 million for fostering innovation in the shipbuilding sector </t>
  </si>
  <si>
    <t>3.2</t>
  </si>
  <si>
    <t>... on energy efficiency in the use of resources</t>
  </si>
  <si>
    <t>Draft Project of the Law on Climate Change and Energy Transition</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</si>
  <si>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</si>
  <si>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</si>
  <si>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 billion between 2021 and 2030 (80% private investment) and the creation of 250,000 to 364,000 net annual jobs throughout the decade.
* In terms of final energy use, renewable energies will reach a figure of 42%. In the case of electricity generation, the percentage of renewables will reach 74% by 2030.
* Dependence of imported energy will decrease by 15 percentage points, from the current 74% to 59% in 2030. </t>
  </si>
  <si>
    <t xml:space="preserve">Plan of action for decarbonisation </t>
  </si>
  <si>
    <t xml:space="preserve">The CDGAE 05/09/2019 disputed elements of the Action Plan. 10 priority work areas have been identified,which various inter-ministry groups will focus on: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
</t>
  </si>
  <si>
    <t>Sectoral Agenda of the wind energy industry, approved in September 2019</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</si>
  <si>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close to 3.4 billion euros to Spain’s GDP and generates more than 22,500 jobs. Meanwhile, exports reached nearly 2.4 billion euros, which makes our country the fourth largest exporter of wind turbines worldwide. </t>
  </si>
  <si>
    <t xml:space="preserve">Spanish Strategy on the Circular Economy </t>
  </si>
  <si>
    <t xml:space="preserve"> The main challenge for the Strategy is to transform the lineal economic model into a circular model, improving productivity of material by 30% on the year 2015. The Strategy promotes an economy compatible with the rational use of all natural resources, with the aim of protecting and improving quality of life and defending and restoring the environment. </t>
  </si>
  <si>
    <t>National Programme for control of Atmospheric Pollution (approved by the Council of Ministers 27/09/2019)</t>
  </si>
  <si>
    <t>The first National Atmospheric Control Programme (PNCCA) will allow for the significant reduction of levels of pollution from substances harmful to health, in compliance with the commitments established for Spain in the National Emission Ceilings Directive for 2030. The plan considers a total of 57 measures aimed at all polluting sectors, necessary to reach this target and protect the health of people and ecosystems.</t>
  </si>
  <si>
    <t>National Plan for Water Purification, Sanitation, Saving and Reuse.</t>
  </si>
  <si>
    <t>It lays the foundations for setting general criteria (economic, social and environmental) that allow for the prioritising and studying of viability of measures and actions in purification and sanitation, contained in the hydrological plans.</t>
  </si>
  <si>
    <t>National Plan of Action for Energy Efficiency 2017-2020</t>
  </si>
  <si>
    <t>A National Plan that seeks to fulfil Spain’s 2020 goals on energy efficiency.</t>
  </si>
  <si>
    <t>National Energy Efficiency Fund 2014-2020</t>
  </si>
  <si>
    <t>Financing mechanism for national energy efficiency initiatives.</t>
  </si>
  <si>
    <t>Programme to provide assistance to SMEs and Large Businesses in the industrial sector for energy efficiency activities</t>
  </si>
  <si>
    <t xml:space="preserve">Promote measures for energy savings and efficiency in the industrial sector. </t>
  </si>
  <si>
    <t>MOVES Programme (Approved by Royal Decree 72/2019, of 15 February)
MOVES Singular Programme (Order TEC/752/2019 of 8 July)</t>
  </si>
  <si>
    <t>Boosting sustainable mobility
Boosting unique mobility solutions in urban spaces and projects for electric mobility</t>
  </si>
  <si>
    <t>New regulation on personal-consumption and elimination of the so-called “sun tax” (Royal Decree-Law 15/2018 and Royal Decree 244/2019)</t>
  </si>
  <si>
    <t>The extension of personal consumption favours the electrification of the economy and reduces emissions, offering citizens an alternative that may be more economically advantageous than traditional energy, permitting the entry of new actors and the citizens themselves into the electrical system, and boosts economic activity and local employment thanks to the nature of its distribution.</t>
  </si>
  <si>
    <t>Secure, Sustainable and Connected Mobility Strategy</t>
  </si>
  <si>
    <t>Work is being carried out on the new Secure, Sustainable and Connected Mobility Strategy, in line with the Sustainable Development Goals of the United Nations and the 2015 Paris Agreement, along with the objectives set at European level,of which the central pillars will be Security, Sustainability and the fight against Climate Change, Intermodality, Innovation and Digitalisation.</t>
  </si>
  <si>
    <t>State Housing Plan 2018-2021 (Royal Decree 106/2018, of 9 March)</t>
  </si>
  <si>
    <t>One of the objectives of the State Housing Plan 2018-2021 is to improve the quality of construction and, in particular, its energy efficiency, universal accessibility and environmental sustainability. It envisages assistance programmes for the refurbishment, regeneration and renovation, fostering conservation, improving energy efficient and the implementation of universal accessibility, not only for our homes but also for the urban environment in which residents go about their lives.</t>
  </si>
  <si>
    <t>Spanish Urban Agenda (Council of Ministers 22 February 2019)</t>
  </si>
  <si>
    <t>The Spanish Urban Agenda is a strategic instrument that promotes territorial, economic and environmental sustainability through urban policy. It contains a methodology for Councils to make planning integrated within the framework of the sustainability objectives established by international agreements subscribed by Spain.  The financing of the urban development is fundamental in order to achieve energy efficiency, the resilience of peoples and cities in the face of the consequences of climate change, improved urban mobility, urban-rural relations and the challenge of depopulation, as well as innovative actions and adaptation to new technologies.</t>
  </si>
  <si>
    <t>Long-term strategy for the energy rehabilitation in the Spanish construction sector (Article 4 Directive 2012/27/EU)</t>
  </si>
  <si>
    <t xml:space="preserve">Article 4 of Directive 2012/27/EU on energy efficiency, required Member States to present, in 2014, a strategy to mobilize investment in the renovation of the national stock of residential and commercial buildings, both public and private, drafting the Spain’s Long-term Strategy for the Energy Rehabilitation of the Construction Sector (ERESEE)” in compliance with said requirement. The Strategy is carried out in coordination with the National Energy and Climate Plan (PNIEC), the Decarbonisation Strategy 2050 and framed within National Energy Efficiency Action Plan (PNAEE). The ERESEE 2014 was the best evaluated strategy in all the European Union according to the report carried out by the JRC of the European Commission. The Strategy, in accordance with the requirements of the Directive, which calls for the document to be reviewed every 3 years, was updated in 2017 and is currently under review.  The Strategy is a document that contains:  an analysis of the property stock with the aim of determining the rate envisaged for buildings renovated in 2020, an analysis of the appropriate reforms for each type of building and the climate zone in order to guide the profitable economic actions, a review of public policies and public and private initiatives to incentivize energy rehabilitation of the stock and calculates the projected energy saving in the application of strategies with a view to the efficiency improvement objectives and final objectives for the decarbonisation of the property stock in 2050. It also analyses the repercussions of energy refurbishment policies in other parameters such as economic activity and employment, primarily in the construction sector, analyses the relationship with the financial sector and in relation to other issues also object of strategic development and sustainable mobility. </t>
  </si>
  <si>
    <t>New regulation on energy efficiency, electricity generation and electric mobility in the scope of construction (proposed by Royal Decrees amending Royal Decree 314/2006).</t>
  </si>
  <si>
    <t xml:space="preserve">In compliance with the ever increasing requirements of European Directives ( Directive 2010/30/EU, Directive 2012/27/EU, Directive 2018/844) the Ministry of Public Works is amending the technical regulations of energy performance in buildings, contained in the Basic Energy Savings Document of the Technical Building Code, through amendments to the regulatory text geared towards extending the energy efficiency requirements in buildings, increasing the percentage of renewable energies in construction, collaborating with the decarbonisation of the stock, fostering personal consumption and limiting energy dependency and incentivize sustainable mobility through the regulation of recharge points.  </t>
  </si>
  <si>
    <t>3.3</t>
  </si>
  <si>
    <t>Improvement or rail infrastructure for freight transport.</t>
  </si>
  <si>
    <t xml:space="preserve">Strategy indicative of development, maintenance and renewal of rail infrastructures making up the General Interest Railway Infrastructure </t>
  </si>
  <si>
    <t>This strategy will establish a general financial framework of priorities and will be based on economic and social efficiency and sustainable financing of the rail system, talking into account, where applicable, the needs of the European Union and shall establish after the processing of the procedure in which, in the terms established in the regulations, the general government and local authorities affected and other interested parties.
The strategy for the development of rail infrastructures from an inter-modal perspective to guarantee the optimisation of resources invested and efficient assignment between modes of transport.</t>
  </si>
  <si>
    <t>3.4</t>
  </si>
  <si>
    <t>Improvement of electrical interconnections with the rest of the Union</t>
  </si>
  <si>
    <t>Energy Planning: Electrical Energy Transport Network Development Plan 2015-2020 and Electrical Energy Transport Network Development Plan for 2026 (currently being drafted): electrical interconnections</t>
  </si>
  <si>
    <t xml:space="preserve">Interconnections with France and with Portugal are on different phases of progress.
 - The Bay of Biscay project, with the aim of doubling interconnection capacity with France up to 5.000 MW (projected implementation 2025). 
 The electrical interconnection between Portugal and Spain, between Vila Fria-Vila do Conde-Recarei (Portugal) and Beariz- Fontefría (Spain), which, once concluded, will allow Portugal to reach an interconnection level of 10% (projected implementation 2021).
Furthermore, it is planned to execute two new projects across the Pyrenees, increasing the level of interconnection between France and Spain to around 8,000 MW.
All these interconnections are included in the List of Projects of Common Interest (PCI) in Regulation 347/2013, relating to the guidelines on trans-European energy infrastructure. </t>
  </si>
  <si>
    <t>3.5</t>
  </si>
  <si>
    <t>Improve the efficiency of
research and innovation support policies</t>
  </si>
  <si>
    <t>Reactivation of the Science, Technology and Innovation policy.</t>
  </si>
  <si>
    <t>Reactivated 6/11/2018 (first time since 7/10/2014). This meeting had the participation of 10 ministries with competencies in R&amp;D&amp;I and representatives of 16 Autonomous Communities at the highest level.</t>
  </si>
  <si>
    <t>Consolidation and rejuvenation of research personnel in public research bodies (OPIs as per the Spanish) and universities.</t>
  </si>
  <si>
    <t>* In December 2018 the State Research Agency was authorised to hold a call for the hiring of researchers with funding of €111.2 million (State Talent and Employability Promotion Programme).
* 1450 vacancies in the Extraordinary Public Employment Offer of January 2019 to reduce the short term contracts in OPIs.
* The Public Employment Offer of 2019, approved in March, increased the number vacancies to be filled in positions attached to the Ministry of Science, Innovation and Universities by 9%.</t>
  </si>
  <si>
    <t xml:space="preserve">Approval of Pre-Doctoral Research Personnel in Training Statute </t>
  </si>
  <si>
    <t>Improvement working conditions for young researchers. Attracting and retaining talent for research.</t>
  </si>
  <si>
    <t>Reform of the assessment system for civil service research staff (Royal Decree 310/2019, of 26 April)</t>
  </si>
  <si>
    <t>More transparent assessment system, introducing adequate incentives for quality research activity.</t>
  </si>
  <si>
    <t>Implementation of “six-year knowledge transfer period” in the scope of the assessment of the research activities of university professors and science school personnel of the OPIs.</t>
  </si>
  <si>
    <t>The participation in company projects, dissemination activities, etc. for the purposes of the calculation of productivity bonuses.</t>
  </si>
  <si>
    <t>Removal of administrative barriers from the Spanish Science, Technology and Innovation System.</t>
  </si>
  <si>
    <t>Reform of the system with the following elements:
* Reduction of administrative load in the development of scientific projects
* Streamlining of stable recruitment of researchers and procurement of materials
* Increase in measures to prevent delays in calls 
* Guarantee equality of opportunity between researchers</t>
  </si>
  <si>
    <t>Publication of the calendar of calls of the State Research Agency up to late 2020.</t>
  </si>
  <si>
    <t>This measure responds to the unanimous demand of the sector, which will allow for researchers to plan their work better.</t>
  </si>
  <si>
    <t>4, MARKET UNITY</t>
  </si>
  <si>
    <t>4.1</t>
  </si>
  <si>
    <t>Advance in the application of the Law to guarantee unity of the market, ensuring that at all levels of government the regulations that govern access to, and the exercise of, economic activity - in particular in the case of services, are coherent with the principles of said Law, and improving cooperation between the Administrations.</t>
  </si>
  <si>
    <t xml:space="preserve">Creation of a Sectoral Conference on Regulatory Improvement and the Business Climate. </t>
  </si>
  <si>
    <t>The new Conference preserves and improves the investor climate in the country and fosters the application of the principles of the Law Guaranteeing Market Unity promoting regulatory improvement and the adoption of best practices in the areas such as the processing of authorisations and licenses for activity, without diminishing the autonomy of Autonomous Communities and Local Authorities.</t>
  </si>
  <si>
    <t>Mechanisms for the protection of operators: Articles 26 and 28 of the Law Guaranteeing Market Unity.</t>
  </si>
  <si>
    <t>The mechanisms to protect economic operators are fully operative. The Secretariat of the Council of Market Unity has processed 537 cases up to 30/09/2019, of which approximately one of every three of those that encountered compatibility issues with the LGUM were resolved in favour of the complainant. Within the framework of these procedures, over 1,500 reports were drafted on the part of the Secretariat and the different Administrations.</t>
  </si>
  <si>
    <t>Mechanisms for the protection of operators: Article 27 of the Law Guaranteeing Market Unity.</t>
  </si>
  <si>
    <t>Up to 30/09/2019, the CNMC has lodged over 50 appeals, of which 21 have been resolved. In 15 of these cases, rulings granted in full or in part the appeals of the CNMC.</t>
  </si>
  <si>
    <t>National goals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</si>
  <si>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</si>
  <si>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</si>
  <si>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</si>
  <si>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The Strategy establishes three types of objectives, which are set out in the Annual Employment Policy Plans: 
• Key objectives, which will remain stable for the whole term of the Strategy
• Strategic or priority objectives, which acquire specific importance at a given time
• Structural objectives, of a stable nature, which must be addressed by public employment services during their ordinary course of operations by means of services sustained over time.
The Annual Employment Policy Plans (PAPE) are the annual materialisation of this Strategy. Therefore, these are operational instruments to develop and specify the provisions of this Strategy, by means of specific actions. 
</t>
  </si>
  <si>
    <t>Annual Employment Policy Plan 2019 (PAPE 2019).</t>
  </si>
  <si>
    <t>Approved by the Council of Ministers on 08/03/2019. Driving active employment and coordination policies with the Autonomous Communities.
It is useful to highlight the simplification and rationalisation of the number of indicators, resulting from the joint work performed with the Autonomous Communities and additionally, that the result of the second evaluation made by the Network of European Public Services was taken into consideration in its drafting.</t>
  </si>
  <si>
    <t xml:space="preserve">Master Plan for Jobs with Dignity 2018-2020. </t>
  </si>
  <si>
    <t>The Council of Ministers of 09/08/2019 examined the results of the Master Plan: 173.957 irregular temporary contracts converted into full-time contract from August 2018 to June 2019 (an increase of 83% on the same period for the previous year).</t>
  </si>
  <si>
    <t>Youth Employment Action Plan (2019-2021).</t>
  </si>
  <si>
    <r>
      <rPr>
        <i/>
        <sz val="8"/>
        <color theme="1"/>
        <rFont val="Arial Narrow"/>
        <family val="2"/>
      </rPr>
      <t>Reincorpora-T</t>
    </r>
    <r>
      <rPr>
        <sz val="8"/>
        <color theme="1"/>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</si>
  <si>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</si>
  <si>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</si>
  <si>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</si>
  <si>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</si>
  <si>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</si>
  <si>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Action Plan for the internationalisation of the Spanish economy 2019-2020</t>
  </si>
  <si>
    <t>Boosting the exterior sector as a source of growth and employment.</t>
  </si>
  <si>
    <t>Plan for Modernising Retail Trade (in preparation)</t>
  </si>
  <si>
    <t>Increased competitiveness of the retail trade sector, a key element of the economic fabric and employment.</t>
  </si>
  <si>
    <t>General directives of the strategy for sustainable tourism 2030</t>
  </si>
  <si>
    <t>Promotion and modernisation of the tourism sector. Increased competition and quality employment.</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</si>
  <si>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</si>
  <si>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"Reconoce” system for the accreditation of key non-formal education skills</t>
  </si>
  <si>
    <t xml:space="preserve">"Reconoce” is a free, permanent, state telephone system for the assessment and certification of “key” or transversal skills acquired by young people, through their participation in non-formal and volunteer education activities. With training geared towards comprehensive training for employability it has been developed, between 2017 and 2018, by the INJUVE association, retail sections and Autonomous Communities represented on the Inter-Territorial Youth Council. It is currently operational in test phases. </t>
  </si>
  <si>
    <t>Plan of action for decarbonisation</t>
  </si>
  <si>
    <t>The CDGAE discussed the elements of the Plan of Action on 5/09/2019, which seeks to identify and promote opportunities for economic and employment growth.</t>
  </si>
  <si>
    <t>A Just Transition Strategy</t>
  </si>
  <si>
    <t>It involves maximising employment opportunities and minimising the impacts of energy transition.</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</si>
  <si>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</si>
  <si>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 xml:space="preserve"> 2% GDP investment in R+D</t>
  </si>
  <si>
    <t xml:space="preserve">State Budget for R+D+i </t>
  </si>
  <si>
    <t>The 2018 PGE extended to 2019 includes a total expenditure on civil R&amp;D of 6,366 billion euros, 5.4% higher than in 2017, including subsidies and refundable tax credits. The total non-financial budget amounts to 2.629 billion euros in 2018 (+7.1% compared to 2017). The total financial budget (refundable loans) amounts to 3.738 billion euro (+4.2% compared to 2017).</t>
  </si>
  <si>
    <t xml:space="preserve">State Research Agency. 2019 is the third year in which the Agency has its own budget intended for the promotion and coordination of scientific and technological research. The Agency’s budget for 2019 is carried over from 2018 and increased to 640 million euros, of which 614 is allocated to fund grants under the National Scientific and Technical Research and Innovation Plan 2017-2020.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</si>
  <si>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</si>
  <si>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(85% in general), increasing the advance (up to 35%) and making the amortisation of the loan flexible (up to 10 years).  
</t>
  </si>
  <si>
    <t>The CDTI invested €974 million in supporting 1,657 R&amp;D&amp;I projects in 2018. Its traditional instruments are the IDIs, R&amp;D Projects, the CIEN INNOGLOBAL Strategic Business Projects in international cooperation and NEOTEC for companies with a technology base. It also announced the call for INTERCONNECTA, experimental development projects in regional consortia, in several Autonomous Communities as part of the FEDER Technological Fund.</t>
  </si>
  <si>
    <t>Human Resources in R+I</t>
  </si>
  <si>
    <t>Stabilising and renewing research personnel in Public Research Bodies (OPI in Spanish) and in Universities
* In December 2018, the National Research Agency was given the authority to publish a invitation for grants totalling 111.2 million euros for hiring researchers (National Programme for Talent Promotion and Employability).
* 1450 vacancies in the Extraordinary Public Employment Offer of January 2019 to reduce the prevalence of short-term contracts in OPIs.
* The Public Employment Offer of 2019, approved in March, increased the number vacancies to be filled in positions attached to the Ministry of Science, Innovation and Universities by 9%.</t>
  </si>
  <si>
    <t>Approval of Pre-Doctoral Research Personnel in Training Statute Improvement of working conditions for young researchers. Attracting and retaining talent for research.</t>
  </si>
  <si>
    <t>Strengthening public instruments to support R&amp;D&amp;I: Red Cervera, increased activities of CDTI, INNVIERTE, the National Research Agency, ENISA, Connected Industry 4.0 Strategy, Línea FID of the Ministry of Science, Innovation and Universities (see CSR 3.1.)</t>
  </si>
  <si>
    <t>Spain Entrepreneurship Nation Strategy</t>
  </si>
  <si>
    <t xml:space="preserve">In preparation </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</si>
  <si>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</si>
  <si>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</si>
  <si>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Creation of the 5G Observatory</t>
  </si>
  <si>
    <t>Fostering 5G technology.</t>
  </si>
  <si>
    <t>Large facilities and scientific projects: EuroHPC European supercomputer at the National Centre of Supercomputing in Barcelona (announced in June 2019).
The possibility of installing the TMT (Thirty Meter Telescope) on the island of Canary Island of La Palma is currently being negotiated.</t>
  </si>
  <si>
    <t>The EuroHPC European supercomputer constitutes an investment on the part of the European Union of close to 100 million euros,the highest ever by the EU in a research infrastructure facility in Spain.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</si>
  <si>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CDGAE informed 1/08/2018)</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</si>
  <si>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</si>
  <si>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Attempts to improve the life and employment conditions of the rural environment and promote the active and stable population of rural Spain, in addition to contributing to leadership in a more competitive and sustainable agri-food sector that generates wealth.</t>
  </si>
  <si>
    <t>Support throughout 2019 for R&amp;D&amp;I projects in the shipbuilding industry.</t>
  </si>
  <si>
    <t>Annual budget of €15 million for fostering innovation in the shipbuilding sector</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</si>
  <si>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</si>
  <si>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 xml:space="preserve">* The plan anticipates the mobilisation of investments of around 236,000 million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</si>
  <si>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</si>
  <si>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Promote measures for energy savings and efficiency in the industrial sector.</t>
  </si>
  <si>
    <t>MOVES Programme and MOVES Singular Programme</t>
  </si>
  <si>
    <t>MOVES Programme: Approved by Royal Decree 72/2019, of 15 February. Plan to boost sustainable mobility which has a budget of €45 million to fund the follow activities:  
* Acquiring alternative energy vehicles
*Implementing infrastructure for recharging electric vehicles
*Implementing systems for borrowing electric bikes
*Implementing measures included in plans for company workplace transportation.
Singular MOVES Programme: approved by Order TEC752/2019, of 8 July. Boosting unique mobility solutions in urban spaces and projects for electric mobility innovation.</t>
  </si>
  <si>
    <t>Programme to provide assistance for the energy renovation of existing buildings and infrastructures of the General State Administration within the framework of the FEDER Operational Programme for Sustainable Development 2014-2020</t>
  </si>
  <si>
    <t>Promote energy efficiency measures in General State Administration offices.</t>
  </si>
  <si>
    <t>Programme to provide assistance for Sustainable Urban Development (SUD)</t>
  </si>
  <si>
    <t>Promote investments in Local Entities that contribute to a low-carbon economy.</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</si>
  <si>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nearly 3,400 million euros to Spain’s GDP and generates more than 22,500 jobs. Meanwhile, exports reached nearly 2,400 million euros, which makes our country the fourth largest exporter of wind turbines worldwide. </t>
  </si>
  <si>
    <t>The extension of personal consumption favours the electrification of the economy and reduces emissions, offering citizens an alternative that may be economically advantageous, permitting the entry of new actors and the people themselves into the electrical system, and boosts economic activity and local employment for its distributed character.</t>
  </si>
  <si>
    <t>Early school leaving below 15%</t>
  </si>
  <si>
    <t>The draft Education Bill includes the adoption of an eight-year plan that will prioritise access by children at risk of poverty and social exclusion. It attempts to combat school dropout rates among children in vulnerable situations and promotes the participation of women in the labour market.</t>
  </si>
  <si>
    <t>(see above)</t>
  </si>
  <si>
    <t>The Ministry of Education and Professional Training, in collaboration with the Education Authorities of the Autonomous Communities, has reinforced coordination mechanisms through the Sectoral Conference and its bodies: Currently, there are 24 active working groups on different priority areas.</t>
  </si>
  <si>
    <t>Post-secondary studies for 44% of persons aged 30-34
Progress:</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</si>
  <si>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and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t>
  </si>
  <si>
    <t xml:space="preserve">Organic Law of Universities (to be drafted). </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</si>
  <si>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</si>
  <si>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Reduce by 000 the number of persons living in poverty or in a situation of social exclusion with respect to 2009</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</si>
  <si>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onwards).</t>
  </si>
  <si>
    <t>The Reincorpora-t Plan, three-yearly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</si>
  <si>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</si>
  <si>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Programme for family protection and focus on child poverty</t>
  </si>
  <si>
    <t xml:space="preserve">VECA 2019 Programme, "Continue learning during school holidays": </t>
  </si>
  <si>
    <t>Mobilisation of the General State Budget to support Autonomous Communities, Local Authorities and the civil society to ensure meals, entertainment and culture for children during the holiday period. €15m to finance programmes aimed at preventing situations of deprivation and social exclusion in the holiday period among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</si>
  <si>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General Directives of the National Strategy with regard to the demographic challenge</t>
  </si>
  <si>
    <t>(Approved by the Council of Ministers on 29/03/2019. At the presentation and debate stage with Autonomous Communities and local authorities to be approved later at the Conference of Presidents. The Strategy tackles the demographic challenge and fosters the economic and social development of small municipalities with a very negative demographic balance.</t>
  </si>
  <si>
    <t xml:space="preserve">Strengthening protection to families in danger of energy poverty. </t>
  </si>
  <si>
    <t>Royal Decree Law 15/2018, of 5 October, on urgent measures for energy transformation and consumer protection, which includes numerous measures to alleviate energy poverty:
* Improvement of valid social electricity benefit
* Creation of a social heating benefit
* Creation of social workers tasked with fighting energy poverty
* Inclusion of single-parent families as a special condition (+0.5 times IPREM)</t>
  </si>
  <si>
    <t>National strategy against energy poverty 2019-2024.</t>
  </si>
  <si>
    <t>Approved by the Council of Ministers 5/04/2019. Rigorous and global approach to the energy poverty problem. Reduction target: at least 25% by 2025</t>
  </si>
  <si>
    <t xml:space="preserve">  2. Administración Central</t>
  </si>
  <si>
    <t>S.1311</t>
  </si>
  <si>
    <t xml:space="preserve">  3. Comunidades Autónomas</t>
  </si>
  <si>
    <t>S.1312</t>
  </si>
  <si>
    <t xml:space="preserve">  4. Corporaciones Locales</t>
  </si>
  <si>
    <t>S.1313</t>
  </si>
  <si>
    <t xml:space="preserve">  5. Seguridad Social</t>
  </si>
  <si>
    <t>S.1314</t>
  </si>
  <si>
    <t>1.1 Basic Assumptions</t>
  </si>
  <si>
    <t>1.2 Macroeconomic outlooks</t>
  </si>
  <si>
    <r>
      <t xml:space="preserve">Table 1.3 Evolution of the labour market </t>
    </r>
    <r>
      <rPr>
        <b/>
        <vertAlign val="superscript"/>
        <sz val="10"/>
        <color indexed="8"/>
        <rFont val="Arial Narrow"/>
        <family val="2"/>
      </rPr>
      <t>(*)</t>
    </r>
  </si>
  <si>
    <t>1.3 Evolution of the labour market</t>
  </si>
  <si>
    <t>1.4 Evolution of prices</t>
  </si>
  <si>
    <t>1.5 Sectoral Balances</t>
  </si>
  <si>
    <t>2.1 Final deficit targets approved for 2018-2020</t>
  </si>
  <si>
    <t>2.2 Stability and Growth Programme Objectives</t>
  </si>
  <si>
    <t>2.3 Evolution of General Government debt (S.13) and perspectives</t>
  </si>
  <si>
    <t xml:space="preserve">2.4 Income and expenditure targets for the General Government as a whole </t>
  </si>
  <si>
    <t>2.5 Comparison with European Commission forecasts</t>
  </si>
  <si>
    <t>2.6 Budgetary goals for the whole General Government and its sub-sectors</t>
  </si>
  <si>
    <t>2.7 Calculation of the Expenditure Benchmark</t>
  </si>
  <si>
    <t>6 CSR. Link between the budgetary plan and compliance with specific council recommendations</t>
  </si>
  <si>
    <t>7 E2020. Link between the draft budgetary plan and the european growth and employment strategy</t>
  </si>
  <si>
    <t>&lt;&lt;</t>
  </si>
  <si>
    <t>2.4 Income Expenditure Targets'!B2</t>
  </si>
  <si>
    <t>2020 Budgetary Plan (tables included in the report)</t>
  </si>
  <si>
    <t>Access to the 2020 Budgetary Plan report</t>
  </si>
  <si>
    <t>Access to all budgetary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</si>
</sst>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 numFmtId="171" formatCode="0.000000"/>
  </numFmts>
  <fonts count="83">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1"/>
      <color rgb="FFFF0000"/>
      <name val="Century Gothic"/>
      <family val="2"/>
    </font>
    <font>
      <b/>
      <sz val="8"/>
      <color rgb="FFFFFFFF"/>
      <name val="Arial Narrow"/>
      <family val="2"/>
    </font>
    <font>
      <sz val="8"/>
      <color rgb="FF000000"/>
      <name val="Arial Narrow"/>
      <family val="2"/>
    </font>
    <font>
      <sz val="8"/>
      <name val="Arial Narrow"/>
      <family val="2"/>
    </font>
    <font>
      <sz val="8"/>
      <color rgb="FFFF0000"/>
      <name val="Arial Narrow"/>
      <family val="2"/>
    </font>
    <font>
      <b/>
      <sz val="8"/>
      <name val="Arial Narrow"/>
      <family val="2"/>
    </font>
    <font>
      <b/>
      <sz val="8"/>
      <color theme="1"/>
      <name val="Arial Narrow"/>
      <family val="2"/>
    </font>
    <font>
      <sz val="8"/>
      <color theme="1"/>
      <name val="Arial Narrow"/>
      <family val="2"/>
    </font>
    <font>
      <sz val="10"/>
      <color theme="3"/>
      <name val="Arial Narrow"/>
      <family val="2"/>
    </font>
    <font>
      <b/>
      <sz val="10"/>
      <color indexed="8"/>
      <name val="Arial Narrow"/>
      <family val="2"/>
    </font>
    <font>
      <b/>
      <vertAlign val="superscript"/>
      <sz val="10"/>
      <color indexed="8"/>
      <name val="Arial Narrow"/>
      <family val="2"/>
    </font>
    <font>
      <b/>
      <sz val="10"/>
      <color theme="1"/>
      <name val="Arial Narrow"/>
      <family val="2"/>
    </font>
    <font>
      <sz val="11"/>
      <color theme="1"/>
      <name val="Arial"/>
      <family val="2"/>
    </font>
    <font>
      <i/>
      <sz val="9"/>
      <color rgb="FF000000"/>
      <name val="Arial Narrow"/>
      <family val="2"/>
    </font>
    <font>
      <sz val="11"/>
      <color rgb="FFFF0000"/>
      <name val="Arial"/>
      <family val="2"/>
    </font>
    <font>
      <sz val="11"/>
      <color indexed="8"/>
      <name val="Arial"/>
      <family val="2"/>
    </font>
    <font>
      <vertAlign val="superscript"/>
      <sz val="10"/>
      <color theme="1"/>
      <name val="Arial Narrow"/>
      <family val="2"/>
    </font>
    <font>
      <sz val="9"/>
      <color theme="1"/>
      <name val="Arial Narrow"/>
      <family val="2"/>
    </font>
    <font>
      <b/>
      <u/>
      <sz val="8"/>
      <color rgb="FF000000"/>
      <name val="Arial Narrow"/>
      <family val="2"/>
    </font>
    <font>
      <i/>
      <sz val="8"/>
      <name val="Arial Narrow"/>
      <family val="2"/>
    </font>
    <font>
      <i/>
      <sz val="8"/>
      <color theme="1"/>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right/>
      <top/>
      <bottom style="thick">
        <color rgb="FF2E7D92"/>
      </bottom>
      <diagonal/>
    </border>
    <border>
      <left/>
      <right/>
      <top/>
      <bottom style="medium">
        <color rgb="FFFFFFFF"/>
      </bottom>
      <diagonal/>
    </border>
    <border>
      <left style="thin">
        <color theme="0"/>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4" fillId="47" borderId="0">
      <alignment vertical="center"/>
    </xf>
    <xf numFmtId="0" fontId="55" fillId="0" borderId="0"/>
    <xf numFmtId="0" fontId="56"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7"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3"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80" fillId="0" borderId="0" applyNumberFormat="0" applyFill="0" applyBorder="0" applyAlignment="0" applyProtection="0"/>
  </cellStyleXfs>
  <cellXfs count="211">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0" borderId="0" xfId="0"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69" fontId="38" fillId="0" borderId="0" xfId="0" applyNumberFormat="1" applyFont="1"/>
    <xf numFmtId="166" fontId="38" fillId="0" borderId="0" xfId="0" applyNumberFormat="1" applyFont="1"/>
    <xf numFmtId="165" fontId="38" fillId="0" borderId="0" xfId="0" applyNumberFormat="1" applyFont="1"/>
    <xf numFmtId="0" fontId="45" fillId="0" borderId="0"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7" fillId="46" borderId="26" xfId="0" applyFont="1" applyFill="1" applyBorder="1" applyAlignment="1">
      <alignment vertical="center" wrapText="1"/>
    </xf>
    <xf numFmtId="0" fontId="47" fillId="46" borderId="27" xfId="0" applyFont="1" applyFill="1" applyBorder="1" applyAlignment="1">
      <alignment vertical="center" wrapText="1"/>
    </xf>
    <xf numFmtId="0" fontId="48" fillId="2" borderId="24" xfId="0" applyFont="1" applyFill="1" applyBorder="1" applyAlignment="1">
      <alignment vertical="center" wrapText="1"/>
    </xf>
    <xf numFmtId="0" fontId="48"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165" fontId="34" fillId="2" borderId="28" xfId="0" applyNumberFormat="1" applyFont="1" applyFill="1" applyBorder="1" applyAlignment="1">
      <alignment horizontal="center" vertical="center" wrapText="1"/>
    </xf>
    <xf numFmtId="0" fontId="48" fillId="2" borderId="30" xfId="0" applyFont="1" applyFill="1" applyBorder="1" applyAlignment="1">
      <alignment vertical="center" wrapText="1"/>
    </xf>
    <xf numFmtId="0" fontId="38" fillId="0" borderId="0" xfId="0" applyFont="1" applyBorder="1" applyAlignment="1">
      <alignment vertical="center"/>
    </xf>
    <xf numFmtId="0" fontId="52" fillId="0" borderId="0" xfId="0" applyFont="1" applyFill="1" applyBorder="1" applyAlignment="1">
      <alignment horizontal="center" vertical="center" wrapText="1"/>
    </xf>
    <xf numFmtId="0" fontId="46"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0" fontId="46" fillId="34" borderId="33"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0" fontId="47" fillId="45" borderId="26" xfId="0" applyFont="1" applyFill="1" applyBorder="1" applyAlignment="1">
      <alignment vertical="center" wrapText="1"/>
    </xf>
    <xf numFmtId="170" fontId="47" fillId="45" borderId="27" xfId="0" applyNumberFormat="1" applyFont="1" applyFill="1" applyBorder="1" applyAlignment="1">
      <alignment horizontal="center" vertical="center" wrapText="1"/>
    </xf>
    <xf numFmtId="170" fontId="34" fillId="35" borderId="34" xfId="0" applyNumberFormat="1" applyFont="1" applyFill="1" applyBorder="1" applyAlignment="1">
      <alignment horizontal="center" vertical="center" wrapText="1"/>
    </xf>
    <xf numFmtId="0" fontId="48" fillId="2"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0" fillId="0" borderId="0" xfId="0" applyBorder="1"/>
    <xf numFmtId="168" fontId="34" fillId="2" borderId="35" xfId="6" applyNumberFormat="1" applyFont="1" applyFill="1" applyBorder="1" applyAlignment="1">
      <alignment horizontal="center" vertical="center" wrapText="1"/>
    </xf>
    <xf numFmtId="168" fontId="34" fillId="35" borderId="35" xfId="6" applyNumberFormat="1" applyFont="1" applyFill="1" applyBorder="1" applyAlignment="1">
      <alignment horizontal="center" vertical="center" wrapText="1"/>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35" xfId="6"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168" fontId="32" fillId="2" borderId="35"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168" fontId="0" fillId="0" borderId="0" xfId="0" applyNumberFormat="1"/>
    <xf numFmtId="0" fontId="58" fillId="0" borderId="0" xfId="0" applyFont="1" applyAlignment="1">
      <alignment vertical="center"/>
    </xf>
    <xf numFmtId="0" fontId="52" fillId="0" borderId="0" xfId="0" applyFont="1" applyAlignment="1">
      <alignment horizontal="center"/>
    </xf>
    <xf numFmtId="0" fontId="59" fillId="34" borderId="0" xfId="0" applyFont="1" applyFill="1" applyBorder="1" applyAlignment="1">
      <alignment horizontal="center" vertical="center" wrapText="1"/>
    </xf>
    <xf numFmtId="0" fontId="61" fillId="35" borderId="25" xfId="0" applyFont="1" applyFill="1" applyBorder="1" applyAlignment="1">
      <alignment horizontal="left" vertical="center" wrapText="1"/>
    </xf>
    <xf numFmtId="0" fontId="61" fillId="45" borderId="25" xfId="0" applyFont="1" applyFill="1" applyBorder="1" applyAlignment="1">
      <alignment horizontal="left" vertical="center" wrapText="1"/>
    </xf>
    <xf numFmtId="0" fontId="62" fillId="45" borderId="25" xfId="0" applyFont="1" applyFill="1" applyBorder="1" applyAlignment="1">
      <alignment horizontal="left" vertical="center" wrapText="1"/>
    </xf>
    <xf numFmtId="0" fontId="62" fillId="35" borderId="25" xfId="0" applyFont="1" applyFill="1" applyBorder="1" applyAlignment="1">
      <alignment horizontal="left" vertical="center" wrapText="1"/>
    </xf>
    <xf numFmtId="0" fontId="60" fillId="45" borderId="40" xfId="0" applyFont="1" applyFill="1" applyBorder="1" applyAlignment="1">
      <alignment vertical="center" wrapText="1"/>
    </xf>
    <xf numFmtId="0" fontId="61" fillId="0" borderId="25" xfId="0" applyFont="1" applyFill="1" applyBorder="1" applyAlignment="1">
      <alignment horizontal="left" vertical="center" wrapText="1"/>
    </xf>
    <xf numFmtId="0" fontId="59" fillId="34" borderId="25" xfId="0" applyFont="1" applyFill="1" applyBorder="1" applyAlignment="1">
      <alignment horizontal="center" vertical="center" wrapText="1"/>
    </xf>
    <xf numFmtId="0" fontId="60" fillId="35" borderId="39" xfId="0" applyFont="1" applyFill="1" applyBorder="1" applyAlignment="1">
      <alignment horizontal="left" vertical="center" wrapText="1"/>
    </xf>
    <xf numFmtId="0" fontId="60" fillId="35" borderId="25" xfId="0" applyFont="1" applyFill="1" applyBorder="1" applyAlignment="1">
      <alignment horizontal="left" vertical="center" wrapText="1"/>
    </xf>
    <xf numFmtId="0" fontId="60" fillId="45" borderId="39" xfId="0" applyFont="1" applyFill="1" applyBorder="1" applyAlignment="1">
      <alignment horizontal="left" vertical="center" wrapText="1"/>
    </xf>
    <xf numFmtId="0" fontId="61" fillId="0" borderId="41" xfId="0" applyFont="1" applyFill="1" applyBorder="1" applyAlignment="1">
      <alignment horizontal="left" vertical="center" wrapText="1"/>
    </xf>
    <xf numFmtId="0" fontId="60" fillId="35" borderId="39" xfId="0" applyFont="1" applyFill="1" applyBorder="1" applyAlignment="1">
      <alignment vertical="center" wrapText="1"/>
    </xf>
    <xf numFmtId="0" fontId="61" fillId="45" borderId="37" xfId="0" applyFont="1" applyFill="1" applyBorder="1" applyAlignment="1">
      <alignment horizontal="left" vertical="center" wrapText="1"/>
    </xf>
    <xf numFmtId="0" fontId="61" fillId="35" borderId="37" xfId="0" applyFont="1" applyFill="1" applyBorder="1" applyAlignment="1">
      <alignment horizontal="left" vertical="center" wrapText="1"/>
    </xf>
    <xf numFmtId="0" fontId="60" fillId="35" borderId="39" xfId="0" applyFont="1" applyFill="1" applyBorder="1" applyAlignment="1">
      <alignment horizontal="center" vertical="center" wrapText="1"/>
    </xf>
    <xf numFmtId="0" fontId="61" fillId="45" borderId="43" xfId="0" applyFont="1" applyFill="1" applyBorder="1" applyAlignment="1">
      <alignment vertical="center" wrapText="1"/>
    </xf>
    <xf numFmtId="0" fontId="61" fillId="45" borderId="39" xfId="0" applyFont="1" applyFill="1" applyBorder="1" applyAlignment="1">
      <alignment vertical="center" wrapText="1"/>
    </xf>
    <xf numFmtId="0" fontId="61" fillId="0" borderId="37" xfId="0" applyFont="1" applyFill="1" applyBorder="1" applyAlignment="1">
      <alignment horizontal="left" vertical="center" wrapText="1"/>
    </xf>
    <xf numFmtId="0" fontId="60" fillId="35" borderId="37" xfId="0" applyFont="1" applyFill="1" applyBorder="1" applyAlignment="1">
      <alignment horizontal="left" vertical="center" wrapText="1"/>
    </xf>
    <xf numFmtId="0" fontId="60" fillId="45" borderId="37" xfId="0" applyFont="1" applyFill="1" applyBorder="1" applyAlignment="1">
      <alignment horizontal="left" vertical="center" wrapText="1"/>
    </xf>
    <xf numFmtId="0" fontId="60" fillId="0" borderId="25"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33" fillId="0" borderId="0" xfId="0" applyFont="1" applyAlignment="1">
      <alignment horizontal="center"/>
    </xf>
    <xf numFmtId="0" fontId="33" fillId="0" borderId="0" xfId="0" applyFont="1" applyBorder="1" applyAlignment="1">
      <alignment horizontal="center" wrapText="1"/>
    </xf>
    <xf numFmtId="0" fontId="65" fillId="2" borderId="0" xfId="0" applyFont="1" applyFill="1" applyBorder="1" applyAlignment="1">
      <alignment horizontal="center" vertical="center" wrapText="1"/>
    </xf>
    <xf numFmtId="0" fontId="65" fillId="45" borderId="0" xfId="0" applyFont="1" applyFill="1" applyBorder="1" applyAlignment="1">
      <alignment horizontal="left" vertical="center" wrapText="1"/>
    </xf>
    <xf numFmtId="0" fontId="65" fillId="35" borderId="0" xfId="0" applyFont="1" applyFill="1" applyBorder="1" applyAlignment="1">
      <alignment horizontal="center" vertical="center" wrapText="1"/>
    </xf>
    <xf numFmtId="0" fontId="65" fillId="35" borderId="0" xfId="0" applyFont="1" applyFill="1" applyBorder="1" applyAlignment="1">
      <alignment horizontal="left" vertical="center" wrapText="1"/>
    </xf>
    <xf numFmtId="0" fontId="65" fillId="45" borderId="0" xfId="0" applyFont="1" applyFill="1" applyBorder="1" applyAlignment="1">
      <alignment horizontal="center" vertical="center" wrapText="1"/>
    </xf>
    <xf numFmtId="0" fontId="33" fillId="45" borderId="0" xfId="0" applyFont="1" applyFill="1" applyBorder="1" applyAlignment="1">
      <alignment horizontal="center" wrapText="1"/>
    </xf>
    <xf numFmtId="0" fontId="64" fillId="45" borderId="0" xfId="0" applyFont="1" applyFill="1" applyBorder="1" applyAlignment="1">
      <alignment horizontal="center" vertical="center" wrapText="1"/>
    </xf>
    <xf numFmtId="0" fontId="61" fillId="45" borderId="44" xfId="0" applyFont="1" applyFill="1" applyBorder="1" applyAlignment="1">
      <alignment horizontal="center" vertical="center" wrapText="1"/>
    </xf>
    <xf numFmtId="0" fontId="60" fillId="45" borderId="44" xfId="0" applyFont="1" applyFill="1" applyBorder="1" applyAlignment="1">
      <alignment horizontal="left" vertical="center" wrapText="1"/>
    </xf>
    <xf numFmtId="0" fontId="33"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0" xfId="2" applyFont="1" applyFill="1" applyBorder="1" applyAlignment="1">
      <alignment horizontal="center" vertical="center" wrapText="1"/>
    </xf>
    <xf numFmtId="0" fontId="31" fillId="0" borderId="0" xfId="744" applyFont="1" applyFill="1" applyBorder="1" applyAlignment="1">
      <alignment horizontal="center" vertical="center"/>
    </xf>
    <xf numFmtId="0" fontId="43" fillId="0" borderId="0" xfId="0" applyFont="1" applyAlignment="1">
      <alignment horizontal="center" vertical="center"/>
    </xf>
    <xf numFmtId="0" fontId="32"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45"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2" fontId="34" fillId="35" borderId="17"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0" fontId="50" fillId="2" borderId="29" xfId="0" applyFont="1" applyFill="1" applyBorder="1" applyAlignment="1">
      <alignment horizontal="left" vertical="center"/>
    </xf>
    <xf numFmtId="0" fontId="47" fillId="48" borderId="25" xfId="0" applyFont="1" applyFill="1" applyBorder="1" applyAlignment="1">
      <alignment vertical="center" wrapText="1"/>
    </xf>
    <xf numFmtId="0" fontId="47" fillId="48" borderId="25" xfId="0" applyFont="1" applyFill="1" applyBorder="1" applyAlignment="1">
      <alignment horizontal="center"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5"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8" fillId="2" borderId="30" xfId="0" applyFont="1" applyFill="1" applyBorder="1" applyAlignment="1">
      <alignment horizontal="left" vertical="center"/>
    </xf>
    <xf numFmtId="0" fontId="50" fillId="2" borderId="24" xfId="0" applyFont="1" applyFill="1" applyBorder="1" applyAlignment="1">
      <alignment horizontal="left" vertical="center"/>
    </xf>
    <xf numFmtId="0" fontId="48" fillId="2" borderId="0" xfId="0" applyFont="1" applyFill="1" applyBorder="1" applyAlignment="1">
      <alignment horizontal="left" vertical="center"/>
    </xf>
    <xf numFmtId="0" fontId="48" fillId="2" borderId="24"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8" fillId="2" borderId="24" xfId="0" applyFont="1" applyFill="1" applyBorder="1" applyAlignment="1">
      <alignment vertical="center"/>
    </xf>
    <xf numFmtId="0" fontId="48" fillId="2" borderId="0" xfId="0" applyFont="1" applyFill="1" applyBorder="1" applyAlignment="1">
      <alignment vertical="center"/>
    </xf>
    <xf numFmtId="0" fontId="70" fillId="0" borderId="0" xfId="0" applyFont="1" applyAlignment="1">
      <alignment vertical="center"/>
    </xf>
    <xf numFmtId="165" fontId="34" fillId="35" borderId="17" xfId="0" applyNumberFormat="1" applyFont="1" applyFill="1" applyBorder="1" applyAlignment="1">
      <alignment horizontal="right" vertical="center" indent="3"/>
    </xf>
    <xf numFmtId="171" fontId="38" fillId="0" borderId="0" xfId="0" applyNumberFormat="1" applyFont="1" applyAlignment="1">
      <alignment vertical="center"/>
    </xf>
    <xf numFmtId="165" fontId="34" fillId="2" borderId="17" xfId="0" applyNumberFormat="1" applyFont="1" applyFill="1" applyBorder="1" applyAlignment="1">
      <alignment horizontal="right" vertical="center" indent="3"/>
    </xf>
    <xf numFmtId="0" fontId="71" fillId="35" borderId="17" xfId="0" applyFont="1" applyFill="1" applyBorder="1" applyAlignment="1">
      <alignment horizontal="left" vertical="center" wrapText="1"/>
    </xf>
    <xf numFmtId="165" fontId="71" fillId="35" borderId="17" xfId="0" applyNumberFormat="1" applyFont="1" applyFill="1" applyBorder="1" applyAlignment="1">
      <alignment horizontal="right" vertical="center" indent="3"/>
    </xf>
    <xf numFmtId="0" fontId="70" fillId="0" borderId="0" xfId="0" applyFont="1" applyBorder="1" applyAlignment="1">
      <alignment vertical="center"/>
    </xf>
    <xf numFmtId="0" fontId="71" fillId="2" borderId="17" xfId="0" applyFont="1" applyFill="1" applyBorder="1" applyAlignment="1">
      <alignment horizontal="left" vertical="center" wrapText="1"/>
    </xf>
    <xf numFmtId="165" fontId="71" fillId="2" borderId="17" xfId="0" applyNumberFormat="1" applyFont="1" applyFill="1" applyBorder="1" applyAlignment="1">
      <alignment horizontal="right" vertical="center" indent="3"/>
    </xf>
    <xf numFmtId="165" fontId="32" fillId="2" borderId="17" xfId="0" applyNumberFormat="1" applyFont="1" applyFill="1" applyBorder="1" applyAlignment="1">
      <alignment horizontal="right" vertical="center" indent="3"/>
    </xf>
    <xf numFmtId="0" fontId="72" fillId="0" borderId="0" xfId="0" applyFont="1" applyAlignment="1">
      <alignment vertical="center"/>
    </xf>
    <xf numFmtId="0" fontId="32" fillId="35" borderId="17" xfId="0" applyFont="1" applyFill="1" applyBorder="1" applyAlignment="1">
      <alignment horizontal="left" vertical="center" wrapText="1"/>
    </xf>
    <xf numFmtId="0" fontId="2" fillId="0" borderId="0" xfId="0" applyFont="1"/>
    <xf numFmtId="0" fontId="48" fillId="2" borderId="29" xfId="0" applyFont="1" applyFill="1" applyBorder="1" applyAlignment="1">
      <alignment horizontal="left" vertical="center"/>
    </xf>
    <xf numFmtId="0" fontId="73" fillId="44" borderId="0" xfId="0" applyFont="1" applyFill="1" applyBorder="1" applyAlignment="1">
      <alignment horizontal="left" vertical="center" wrapText="1"/>
    </xf>
    <xf numFmtId="0" fontId="2" fillId="0" borderId="0" xfId="0" applyFont="1" applyBorder="1"/>
    <xf numFmtId="0" fontId="81" fillId="49" borderId="0" xfId="1736" applyFont="1" applyFill="1" applyBorder="1" applyAlignment="1"/>
    <xf numFmtId="0" fontId="80" fillId="0" borderId="0" xfId="1736" applyAlignment="1">
      <alignment vertical="center"/>
    </xf>
    <xf numFmtId="0" fontId="79" fillId="0" borderId="0" xfId="0" applyFont="1" applyAlignment="1">
      <alignment horizontal="left"/>
    </xf>
    <xf numFmtId="0" fontId="80" fillId="0" borderId="0" xfId="1736" quotePrefix="1"/>
    <xf numFmtId="0" fontId="82" fillId="0" borderId="0" xfId="1736" applyFont="1"/>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7" fillId="48" borderId="46" xfId="0" applyFont="1" applyFill="1" applyBorder="1" applyAlignment="1">
      <alignment horizontal="center" vertical="center" wrapText="1"/>
    </xf>
    <xf numFmtId="0" fontId="47" fillId="48" borderId="23" xfId="0" applyFont="1" applyFill="1" applyBorder="1" applyAlignment="1">
      <alignment horizontal="center" vertical="center" wrapText="1"/>
    </xf>
    <xf numFmtId="0" fontId="67" fillId="0" borderId="0" xfId="744" applyFont="1" applyFill="1" applyBorder="1" applyAlignment="1">
      <alignment horizontal="center" vertical="center"/>
    </xf>
    <xf numFmtId="0" fontId="69" fillId="0" borderId="0" xfId="0" applyFont="1" applyAlignment="1">
      <alignment horizontal="center" vertical="center"/>
    </xf>
    <xf numFmtId="0" fontId="48" fillId="2" borderId="24"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44" fillId="0" borderId="0" xfId="0" applyFont="1" applyFill="1" applyBorder="1" applyAlignment="1">
      <alignment horizontal="center" vertical="center" wrapText="1"/>
    </xf>
    <xf numFmtId="0" fontId="48" fillId="2" borderId="29" xfId="0" applyFont="1" applyFill="1" applyBorder="1" applyAlignment="1">
      <alignment horizontal="left" vertical="center" wrapText="1"/>
    </xf>
    <xf numFmtId="0" fontId="48" fillId="2" borderId="30" xfId="0" applyFont="1" applyFill="1" applyBorder="1" applyAlignment="1">
      <alignment horizontal="left" vertical="center" wrapText="1"/>
    </xf>
    <xf numFmtId="0" fontId="46" fillId="34" borderId="31"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47" fillId="46" borderId="26" xfId="0" applyFont="1" applyFill="1" applyBorder="1" applyAlignment="1">
      <alignment horizontal="center" vertical="center" wrapText="1"/>
    </xf>
    <xf numFmtId="0" fontId="47" fillId="46" borderId="27" xfId="0" applyFont="1" applyFill="1" applyBorder="1" applyAlignment="1">
      <alignment horizontal="center" vertical="center" wrapText="1"/>
    </xf>
    <xf numFmtId="0" fontId="48" fillId="0" borderId="0" xfId="1319" applyFont="1" applyFill="1" applyAlignment="1">
      <alignment horizontal="center" vertical="center"/>
    </xf>
    <xf numFmtId="0" fontId="59" fillId="34" borderId="0" xfId="0" applyFont="1" applyFill="1" applyBorder="1" applyAlignment="1">
      <alignment horizontal="center" vertical="center" wrapText="1"/>
    </xf>
    <xf numFmtId="0" fontId="59" fillId="34" borderId="25" xfId="0" applyFont="1" applyFill="1" applyBorder="1" applyAlignment="1">
      <alignment horizontal="center" vertical="center" textRotation="90" wrapText="1"/>
    </xf>
    <xf numFmtId="0" fontId="59" fillId="34" borderId="36" xfId="0" applyFont="1" applyFill="1" applyBorder="1" applyAlignment="1">
      <alignment horizontal="center" vertical="center" wrapText="1"/>
    </xf>
    <xf numFmtId="0" fontId="59" fillId="34" borderId="37" xfId="0" applyFont="1" applyFill="1" applyBorder="1" applyAlignment="1">
      <alignment horizontal="center" vertical="center" wrapText="1"/>
    </xf>
    <xf numFmtId="0" fontId="59" fillId="34" borderId="38" xfId="0" applyFont="1" applyFill="1" applyBorder="1" applyAlignment="1">
      <alignment horizontal="center" vertical="center" wrapText="1"/>
    </xf>
    <xf numFmtId="0" fontId="60" fillId="35" borderId="37" xfId="0" applyFont="1" applyFill="1" applyBorder="1" applyAlignment="1">
      <alignment horizontal="center" vertical="center" wrapText="1"/>
    </xf>
    <xf numFmtId="0" fontId="61" fillId="35" borderId="36" xfId="0" applyFont="1" applyFill="1" applyBorder="1" applyAlignment="1">
      <alignment horizontal="center" vertical="center" wrapText="1"/>
    </xf>
    <xf numFmtId="0" fontId="61" fillId="35" borderId="38" xfId="0" applyFont="1" applyFill="1" applyBorder="1" applyAlignment="1">
      <alignment horizontal="center" vertical="center" wrapText="1"/>
    </xf>
    <xf numFmtId="0" fontId="59" fillId="34" borderId="25" xfId="0" applyFont="1" applyFill="1" applyBorder="1" applyAlignment="1">
      <alignment horizontal="center" vertical="center" wrapText="1"/>
    </xf>
    <xf numFmtId="0" fontId="60" fillId="45" borderId="39" xfId="0" applyFont="1" applyFill="1" applyBorder="1" applyAlignment="1">
      <alignment horizontal="center" vertical="center" wrapText="1"/>
    </xf>
    <xf numFmtId="0" fontId="59" fillId="34" borderId="36" xfId="0" applyFont="1" applyFill="1" applyBorder="1" applyAlignment="1">
      <alignment horizontal="center" vertical="center" textRotation="90" wrapText="1"/>
    </xf>
    <xf numFmtId="0" fontId="59" fillId="34" borderId="37" xfId="0" applyFont="1" applyFill="1" applyBorder="1" applyAlignment="1">
      <alignment horizontal="center" vertical="center" textRotation="90" wrapText="1"/>
    </xf>
    <xf numFmtId="0" fontId="59" fillId="34" borderId="38" xfId="0" applyFont="1" applyFill="1" applyBorder="1" applyAlignment="1">
      <alignment horizontal="center" vertical="center" textRotation="90" wrapText="1"/>
    </xf>
    <xf numFmtId="0" fontId="60" fillId="35" borderId="39" xfId="0" applyFont="1" applyFill="1" applyBorder="1" applyAlignment="1">
      <alignment horizontal="left" vertical="center" wrapText="1"/>
    </xf>
    <xf numFmtId="0" fontId="60" fillId="35" borderId="39" xfId="0" applyFont="1" applyFill="1" applyBorder="1" applyAlignment="1">
      <alignment horizontal="center" vertical="center" wrapText="1"/>
    </xf>
    <xf numFmtId="0" fontId="60" fillId="45" borderId="42" xfId="0" applyFont="1" applyFill="1" applyBorder="1" applyAlignment="1">
      <alignment horizontal="center" vertical="center" wrapText="1"/>
    </xf>
    <xf numFmtId="0" fontId="60" fillId="0" borderId="37" xfId="0" applyFont="1" applyFill="1" applyBorder="1" applyAlignment="1">
      <alignment horizontal="center" vertical="center" wrapText="1"/>
    </xf>
    <xf numFmtId="0" fontId="60" fillId="35" borderId="38" xfId="0" applyFont="1" applyFill="1" applyBorder="1" applyAlignment="1">
      <alignment horizontal="center" vertical="center" wrapText="1"/>
    </xf>
    <xf numFmtId="0" fontId="60" fillId="45" borderId="36" xfId="0" applyFont="1" applyFill="1" applyBorder="1" applyAlignment="1">
      <alignment horizontal="center" vertical="center" wrapText="1"/>
    </xf>
    <xf numFmtId="0" fontId="60" fillId="45" borderId="37" xfId="0" applyFont="1" applyFill="1" applyBorder="1" applyAlignment="1">
      <alignment horizontal="center" vertical="center" wrapText="1"/>
    </xf>
    <xf numFmtId="0" fontId="64" fillId="35" borderId="0" xfId="0" applyFont="1" applyFill="1" applyBorder="1" applyAlignment="1">
      <alignment horizontal="center" vertical="center" wrapText="1"/>
    </xf>
    <xf numFmtId="0" fontId="63" fillId="45" borderId="0" xfId="0" applyFont="1" applyFill="1" applyBorder="1" applyAlignment="1">
      <alignment horizontal="center" vertical="center" wrapText="1"/>
    </xf>
    <xf numFmtId="0" fontId="63" fillId="45" borderId="44"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customXml" Target="../customXml/item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9"/>
  <sheetViews>
    <sheetView showGridLines="0" tabSelected="1" zoomScale="75" zoomScaleNormal="75" workbookViewId="0">
      <selection activeCell="B8" sqref="B8"/>
    </sheetView>
  </sheetViews>
  <sheetFormatPr baseColWidth="10" defaultRowHeight="15"/>
  <cols>
    <col min="1" max="1" width="2.5703125" customWidth="1"/>
    <col min="2" max="2" width="131.140625" customWidth="1"/>
  </cols>
  <sheetData>
    <row r="2" spans="2:2">
      <c r="B2" s="159" t="s">
        <v>497</v>
      </c>
    </row>
    <row r="8" spans="2:2" ht="20.25">
      <c r="B8" s="158" t="s">
        <v>498</v>
      </c>
    </row>
    <row r="10" spans="2:2" ht="15.75">
      <c r="B10" s="156" t="s">
        <v>481</v>
      </c>
    </row>
    <row r="11" spans="2:2" ht="15.75">
      <c r="B11" s="156" t="s">
        <v>482</v>
      </c>
    </row>
    <row r="12" spans="2:2" ht="15.75">
      <c r="B12" s="156" t="s">
        <v>484</v>
      </c>
    </row>
    <row r="13" spans="2:2" ht="15.75">
      <c r="B13" s="156" t="s">
        <v>485</v>
      </c>
    </row>
    <row r="14" spans="2:2" ht="15.75">
      <c r="B14" s="156" t="s">
        <v>486</v>
      </c>
    </row>
    <row r="16" spans="2:2" ht="15.75">
      <c r="B16" s="156" t="s">
        <v>487</v>
      </c>
    </row>
    <row r="17" spans="2:2" ht="15.75">
      <c r="B17" s="156" t="s">
        <v>488</v>
      </c>
    </row>
    <row r="18" spans="2:2" ht="15.75">
      <c r="B18" s="156" t="s">
        <v>489</v>
      </c>
    </row>
    <row r="19" spans="2:2" ht="15.75">
      <c r="B19" s="156" t="s">
        <v>490</v>
      </c>
    </row>
    <row r="20" spans="2:2" ht="15.75">
      <c r="B20" s="156" t="s">
        <v>491</v>
      </c>
    </row>
    <row r="21" spans="2:2" ht="15.75">
      <c r="B21" s="156" t="s">
        <v>492</v>
      </c>
    </row>
    <row r="22" spans="2:2" ht="15.75">
      <c r="B22" s="156" t="s">
        <v>493</v>
      </c>
    </row>
    <row r="24" spans="2:2" ht="15.75">
      <c r="B24" s="156" t="s">
        <v>494</v>
      </c>
    </row>
    <row r="26" spans="2:2" ht="15.75">
      <c r="B26" s="156" t="s">
        <v>495</v>
      </c>
    </row>
    <row r="28" spans="2:2">
      <c r="B28" s="160" t="s">
        <v>499</v>
      </c>
    </row>
    <row r="29" spans="2:2">
      <c r="B29" s="160" t="s">
        <v>500</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4:M24" location="'Resumen Total liquidez'!A1" display="1. Resumen Total Liquidez"/>
    <hyperlink ref="B26:M26"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Table 1.5 Sectoral Balances'!B2" display="1.5 Sectoral Balances"/>
    <hyperlink ref="B16" location="'2.1 Objectives Approved'!B2" display="2.1 Final deficit targets approved for 2018-2020"/>
    <hyperlink ref="B17" location="'2.2 Stability and Growth Progra'!B2" display="2.2 Stability and Growth Programme Objectives"/>
    <hyperlink ref="B18" location="'2.3 Evolution of Debt'!B2" display="2.3 Evolution of General Government debt (S.13) and perspectives"/>
    <hyperlink ref="B19" location="'2.4 Income Expenditure Targets'!B2" display="2.4 Income and expenditure targets for the General Government as a whole "/>
    <hyperlink ref="B20" location="'2.5 Comparison with EC'!B2" display="2.5 Comparison with European Commission forecasts"/>
    <hyperlink ref="B21" location="'2.6 Budgetary Objectives'!B2" display="2.6 Budgetary goals for the whole General Government and its sub-sectors"/>
    <hyperlink ref="B22" location="'2.7 Calculation of the Net Expe'!B1" display="2.7 Calculation of the Expenditure Benchmark"/>
    <hyperlink ref="B24" location="'6 CSR'!A1" display="6 CSR. Link between the budgetary plan and compliance with specific council recommendations"/>
    <hyperlink ref="B26" location="'7 E2020'!A1" display="7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29" r:id="rId1" display="Acceso a informes presupuestarios de otros años"/>
    <hyperlink ref="B28" r:id="rId2" display="Acceso a informe completo del Plan presupuestario 202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zoomScaleNormal="100" workbookViewId="0">
      <selection activeCell="B2" sqref="B2:F2"/>
    </sheetView>
  </sheetViews>
  <sheetFormatPr baseColWidth="10" defaultColWidth="11.42578125" defaultRowHeight="16.5"/>
  <cols>
    <col min="1" max="1" width="2.7109375" style="157" customWidth="1"/>
    <col min="2" max="2" width="39.7109375" style="17" customWidth="1"/>
    <col min="3" max="3" width="12.5703125" style="17" customWidth="1"/>
    <col min="4" max="5" width="15" style="17" customWidth="1"/>
    <col min="6" max="6" width="16" style="17" customWidth="1"/>
    <col min="7" max="16384" width="11.42578125" style="4"/>
  </cols>
  <sheetData>
    <row r="1" spans="1:7">
      <c r="A1" s="157" t="s">
        <v>496</v>
      </c>
    </row>
    <row r="2" spans="1:7" ht="27" customHeight="1">
      <c r="A2" s="140"/>
      <c r="B2" s="161" t="s">
        <v>88</v>
      </c>
      <c r="C2" s="161"/>
      <c r="D2" s="161"/>
      <c r="E2" s="161"/>
      <c r="F2" s="161"/>
    </row>
    <row r="3" spans="1:7" ht="17.25" thickBot="1">
      <c r="A3" s="140"/>
      <c r="B3" s="175" t="s">
        <v>89</v>
      </c>
      <c r="C3" s="175"/>
      <c r="D3" s="175"/>
      <c r="E3" s="175"/>
      <c r="F3" s="175"/>
    </row>
    <row r="4" spans="1:7" ht="24" customHeight="1" thickBot="1">
      <c r="A4" s="140"/>
      <c r="B4" s="5"/>
      <c r="C4" s="110" t="s">
        <v>12</v>
      </c>
      <c r="D4" s="110">
        <v>2018</v>
      </c>
      <c r="E4" s="110">
        <v>2019</v>
      </c>
      <c r="F4" s="110">
        <v>2020</v>
      </c>
    </row>
    <row r="5" spans="1:7" ht="20.100000000000001" customHeight="1" thickBot="1">
      <c r="A5" s="140"/>
      <c r="B5" s="6" t="s">
        <v>90</v>
      </c>
      <c r="C5" s="5" t="s">
        <v>91</v>
      </c>
      <c r="D5" s="27">
        <v>39.178567833950126</v>
      </c>
      <c r="E5" s="27">
        <v>39.314328039345376</v>
      </c>
      <c r="F5" s="27">
        <v>39.578479445750339</v>
      </c>
    </row>
    <row r="6" spans="1:7" s="14" customFormat="1" ht="20.100000000000001" customHeight="1">
      <c r="A6" s="140"/>
      <c r="B6" s="32" t="s">
        <v>92</v>
      </c>
      <c r="C6" s="32"/>
      <c r="D6" s="33"/>
      <c r="E6" s="33"/>
      <c r="F6" s="33"/>
      <c r="G6" s="4"/>
    </row>
    <row r="7" spans="1:7" ht="20.100000000000001" customHeight="1" thickBot="1">
      <c r="A7" s="140"/>
      <c r="B7" s="7" t="s">
        <v>93</v>
      </c>
      <c r="C7" s="8" t="s">
        <v>94</v>
      </c>
      <c r="D7" s="28">
        <v>11.722743353188715</v>
      </c>
      <c r="E7" s="28">
        <v>11.532160296211359</v>
      </c>
      <c r="F7" s="28">
        <v>11.647405568313838</v>
      </c>
    </row>
    <row r="8" spans="1:7" ht="20.100000000000001" customHeight="1" thickBot="1">
      <c r="A8" s="140"/>
      <c r="B8" s="6" t="s">
        <v>95</v>
      </c>
      <c r="C8" s="5" t="s">
        <v>96</v>
      </c>
      <c r="D8" s="27">
        <v>10.586320166562274</v>
      </c>
      <c r="E8" s="27">
        <v>10.735659869414608</v>
      </c>
      <c r="F8" s="27">
        <v>10.888504637427314</v>
      </c>
    </row>
    <row r="9" spans="1:7" ht="20.100000000000001" customHeight="1" thickBot="1">
      <c r="A9" s="140"/>
      <c r="B9" s="7" t="s">
        <v>97</v>
      </c>
      <c r="C9" s="8" t="s">
        <v>98</v>
      </c>
      <c r="D9" s="28">
        <v>0.46356949341744635</v>
      </c>
      <c r="E9" s="28">
        <v>0.40733866202021396</v>
      </c>
      <c r="F9" s="28">
        <v>0.40032062752712544</v>
      </c>
    </row>
    <row r="10" spans="1:7" ht="20.100000000000001" customHeight="1" thickBot="1">
      <c r="A10" s="140"/>
      <c r="B10" s="6" t="s">
        <v>99</v>
      </c>
      <c r="C10" s="5" t="s">
        <v>100</v>
      </c>
      <c r="D10" s="27">
        <v>12.425791865366044</v>
      </c>
      <c r="E10" s="27">
        <v>12.846843866057888</v>
      </c>
      <c r="F10" s="27">
        <v>12.946879546854676</v>
      </c>
    </row>
    <row r="11" spans="1:7" ht="20.100000000000001" customHeight="1" thickBot="1">
      <c r="A11" s="140"/>
      <c r="B11" s="7" t="s">
        <v>101</v>
      </c>
      <c r="C11" s="8" t="s">
        <v>102</v>
      </c>
      <c r="D11" s="28">
        <v>0.65280699521624241</v>
      </c>
      <c r="E11" s="28">
        <v>0.6595227442576026</v>
      </c>
      <c r="F11" s="28">
        <v>0.64306756622773387</v>
      </c>
    </row>
    <row r="12" spans="1:7" ht="20.100000000000001" customHeight="1" thickBot="1">
      <c r="A12" s="140"/>
      <c r="B12" s="6" t="s">
        <v>103</v>
      </c>
      <c r="C12" s="5"/>
      <c r="D12" s="27">
        <v>3.3273359601994055</v>
      </c>
      <c r="E12" s="27">
        <v>3.1328026013837067</v>
      </c>
      <c r="F12" s="27">
        <v>3.0523014993996536</v>
      </c>
    </row>
    <row r="13" spans="1:7" ht="26.25" customHeight="1" thickBot="1">
      <c r="A13" s="140"/>
      <c r="B13" s="7" t="s">
        <v>104</v>
      </c>
      <c r="C13" s="8"/>
      <c r="D13" s="28">
        <v>35.419104919093691</v>
      </c>
      <c r="E13" s="28">
        <v>35.753017445016887</v>
      </c>
      <c r="F13" s="28">
        <v>36.106111926833847</v>
      </c>
    </row>
    <row r="14" spans="1:7" ht="20.100000000000001" customHeight="1" thickBot="1">
      <c r="A14" s="140"/>
      <c r="B14" s="6" t="s">
        <v>105</v>
      </c>
      <c r="C14" s="5" t="s">
        <v>106</v>
      </c>
      <c r="D14" s="27">
        <v>41.715182171248713</v>
      </c>
      <c r="E14" s="27">
        <v>41.344296698210663</v>
      </c>
      <c r="F14" s="27">
        <v>41.317699716154543</v>
      </c>
    </row>
    <row r="15" spans="1:7" s="14" customFormat="1" ht="20.100000000000001" customHeight="1">
      <c r="A15" s="140"/>
      <c r="B15" s="32" t="s">
        <v>92</v>
      </c>
      <c r="C15" s="32"/>
      <c r="D15" s="33"/>
      <c r="E15" s="33"/>
      <c r="F15" s="33"/>
      <c r="G15" s="4"/>
    </row>
    <row r="16" spans="1:7" ht="20.100000000000001" customHeight="1" thickBot="1">
      <c r="A16" s="140"/>
      <c r="B16" s="6" t="s">
        <v>107</v>
      </c>
      <c r="C16" s="5" t="s">
        <v>46</v>
      </c>
      <c r="D16" s="27">
        <v>10.617596342683747</v>
      </c>
      <c r="E16" s="27">
        <v>10.673361957275485</v>
      </c>
      <c r="F16" s="27">
        <v>10.694654378521358</v>
      </c>
    </row>
    <row r="17" spans="1:6" ht="20.100000000000001" customHeight="1" thickBot="1">
      <c r="A17" s="140"/>
      <c r="B17" s="7" t="s">
        <v>108</v>
      </c>
      <c r="C17" s="8" t="s">
        <v>109</v>
      </c>
      <c r="D17" s="28">
        <v>5.1195606695430769</v>
      </c>
      <c r="E17" s="28">
        <v>5.0214109436131835</v>
      </c>
      <c r="F17" s="28">
        <v>4.9974975847038712</v>
      </c>
    </row>
    <row r="18" spans="1:6" ht="20.100000000000001" customHeight="1" thickBot="1">
      <c r="A18" s="140"/>
      <c r="B18" s="6" t="s">
        <v>110</v>
      </c>
      <c r="C18" s="5" t="s">
        <v>111</v>
      </c>
      <c r="D18" s="27">
        <v>17.992535308390583</v>
      </c>
      <c r="E18" s="27">
        <v>18.240636495686392</v>
      </c>
      <c r="F18" s="27">
        <v>18.296504912670308</v>
      </c>
    </row>
    <row r="19" spans="1:6" ht="20.100000000000001" customHeight="1" thickBot="1">
      <c r="A19" s="140"/>
      <c r="B19" s="7" t="s">
        <v>112</v>
      </c>
      <c r="C19" s="8"/>
      <c r="D19" s="28">
        <v>1.4386209202682101</v>
      </c>
      <c r="E19" s="28">
        <v>1.48530073556378</v>
      </c>
      <c r="F19" s="28">
        <v>1.4768674681765919</v>
      </c>
    </row>
    <row r="20" spans="1:6" ht="20.100000000000001" customHeight="1" thickBot="1">
      <c r="A20" s="140"/>
      <c r="B20" s="6" t="s">
        <v>113</v>
      </c>
      <c r="C20" s="5" t="s">
        <v>83</v>
      </c>
      <c r="D20" s="27">
        <v>2.4372958418490209</v>
      </c>
      <c r="E20" s="27">
        <v>2.2515330251001329</v>
      </c>
      <c r="F20" s="27">
        <v>2.1548828836071063</v>
      </c>
    </row>
    <row r="21" spans="1:6" ht="20.100000000000001" customHeight="1" thickBot="1">
      <c r="A21" s="140"/>
      <c r="B21" s="7" t="s">
        <v>114</v>
      </c>
      <c r="C21" s="8" t="s">
        <v>115</v>
      </c>
      <c r="D21" s="28">
        <v>1.0068266908890668</v>
      </c>
      <c r="E21" s="28">
        <v>0.97514649618285176</v>
      </c>
      <c r="F21" s="28">
        <v>0.95073482294759348</v>
      </c>
    </row>
    <row r="22" spans="1:6" ht="20.100000000000001" customHeight="1" thickBot="1">
      <c r="A22" s="140"/>
      <c r="B22" s="6" t="s">
        <v>116</v>
      </c>
      <c r="C22" s="5" t="s">
        <v>117</v>
      </c>
      <c r="D22" s="27">
        <v>2.1368449159161633</v>
      </c>
      <c r="E22" s="27">
        <v>2.0075462149614283</v>
      </c>
      <c r="F22" s="27">
        <v>2.0716341259614768</v>
      </c>
    </row>
    <row r="23" spans="1:6" ht="20.100000000000001" customHeight="1" thickBot="1">
      <c r="A23" s="140"/>
      <c r="B23" s="7" t="s">
        <v>118</v>
      </c>
      <c r="C23" s="8" t="s">
        <v>119</v>
      </c>
      <c r="D23" s="28">
        <v>0.86308937084145398</v>
      </c>
      <c r="E23" s="28">
        <v>0.65027516102850125</v>
      </c>
      <c r="F23" s="28">
        <v>0.58823711286815539</v>
      </c>
    </row>
    <row r="24" spans="1:6" ht="20.100000000000001" customHeight="1" thickBot="1">
      <c r="A24" s="140"/>
      <c r="B24" s="6" t="s">
        <v>120</v>
      </c>
      <c r="C24" s="5"/>
      <c r="D24" s="27">
        <v>1.5414330311355999</v>
      </c>
      <c r="E24" s="27">
        <v>1.5243557077325749</v>
      </c>
      <c r="F24" s="27">
        <v>1.5635410120585735</v>
      </c>
    </row>
    <row r="25" spans="1:6" ht="17.25" thickTop="1">
      <c r="A25" s="140"/>
      <c r="B25" s="176" t="s">
        <v>74</v>
      </c>
      <c r="C25" s="177"/>
      <c r="D25" s="177"/>
      <c r="E25" s="177"/>
      <c r="F25" s="177"/>
    </row>
    <row r="26" spans="1:6">
      <c r="A26" s="140"/>
      <c r="B26" s="34"/>
      <c r="C26" s="35"/>
      <c r="D26" s="35"/>
      <c r="E26" s="35"/>
      <c r="F26" s="35"/>
    </row>
    <row r="27" spans="1:6">
      <c r="D27" s="24"/>
      <c r="E27" s="24"/>
      <c r="F27" s="24"/>
    </row>
    <row r="28" spans="1:6">
      <c r="D28" s="25"/>
      <c r="E28" s="25"/>
      <c r="F28" s="25"/>
    </row>
    <row r="29" spans="1:6">
      <c r="D29" s="24"/>
      <c r="E29" s="24"/>
      <c r="F29" s="24"/>
    </row>
    <row r="30" spans="1:6">
      <c r="D30" s="23"/>
      <c r="E30" s="23"/>
      <c r="F30" s="23"/>
    </row>
  </sheetData>
  <mergeCells count="3">
    <mergeCell ref="B2:F2"/>
    <mergeCell ref="B3:F3"/>
    <mergeCell ref="B25:F25"/>
  </mergeCells>
  <hyperlinks>
    <hyperlink ref="A1" location="Index!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Normal="100" workbookViewId="0">
      <selection activeCell="B2" sqref="B2:F2"/>
    </sheetView>
  </sheetViews>
  <sheetFormatPr baseColWidth="10" defaultColWidth="11.42578125" defaultRowHeight="16.5"/>
  <cols>
    <col min="1" max="1" width="2.7109375" style="157" customWidth="1"/>
    <col min="2" max="2" width="22.28515625" style="17" customWidth="1"/>
    <col min="3" max="4" width="15" style="17" customWidth="1"/>
    <col min="5" max="6" width="16" style="17" customWidth="1"/>
    <col min="7" max="16384" width="11.42578125" style="4"/>
  </cols>
  <sheetData>
    <row r="1" spans="1:9">
      <c r="A1" s="157" t="s">
        <v>496</v>
      </c>
    </row>
    <row r="2" spans="1:9" ht="37.5" customHeight="1">
      <c r="A2" s="140"/>
      <c r="B2" s="161" t="s">
        <v>121</v>
      </c>
      <c r="C2" s="161"/>
      <c r="D2" s="161"/>
      <c r="E2" s="161"/>
      <c r="F2" s="161"/>
    </row>
    <row r="3" spans="1:9" ht="17.25" thickBot="1">
      <c r="A3" s="140"/>
      <c r="B3" s="175" t="s">
        <v>122</v>
      </c>
      <c r="C3" s="175"/>
      <c r="D3" s="175"/>
      <c r="E3" s="58"/>
      <c r="F3" s="4"/>
    </row>
    <row r="4" spans="1:9" ht="31.5" customHeight="1" thickBot="1">
      <c r="A4" s="140"/>
      <c r="B4" s="5"/>
      <c r="C4" s="178">
        <v>2019</v>
      </c>
      <c r="D4" s="179"/>
      <c r="E4" s="180">
        <v>2020</v>
      </c>
      <c r="F4" s="179"/>
    </row>
    <row r="5" spans="1:9" ht="38.25" customHeight="1" thickBot="1">
      <c r="A5" s="140"/>
      <c r="B5" s="5"/>
      <c r="C5" s="52" t="s">
        <v>123</v>
      </c>
      <c r="D5" s="52" t="s">
        <v>124</v>
      </c>
      <c r="E5" s="52" t="s">
        <v>123</v>
      </c>
      <c r="F5" s="52" t="s">
        <v>124</v>
      </c>
    </row>
    <row r="6" spans="1:9" ht="20.100000000000001" customHeight="1" thickBot="1">
      <c r="A6" s="140"/>
      <c r="B6" s="7" t="s">
        <v>125</v>
      </c>
      <c r="C6" s="53">
        <v>0.39319999999999999</v>
      </c>
      <c r="D6" s="53">
        <v>0.38900000000000001</v>
      </c>
      <c r="E6" s="53">
        <v>0.39579999999999999</v>
      </c>
      <c r="F6" s="53">
        <v>0.38900000000000001</v>
      </c>
    </row>
    <row r="7" spans="1:9" s="14" customFormat="1" ht="20.100000000000001" customHeight="1">
      <c r="A7" s="140"/>
      <c r="B7" s="54" t="s">
        <v>126</v>
      </c>
      <c r="C7" s="55">
        <v>0.41339999999999999</v>
      </c>
      <c r="D7" s="55">
        <v>0.41199999999999998</v>
      </c>
      <c r="E7" s="55">
        <v>0.41339999999999999</v>
      </c>
      <c r="F7" s="55">
        <v>0.41</v>
      </c>
      <c r="G7" s="4"/>
      <c r="H7" s="4"/>
      <c r="I7" s="4"/>
    </row>
    <row r="8" spans="1:9" ht="20.100000000000001" customHeight="1" thickBot="1">
      <c r="A8" s="140"/>
      <c r="B8" s="7" t="s">
        <v>127</v>
      </c>
      <c r="C8" s="53">
        <f>C7-C6</f>
        <v>2.0199999999999996E-2</v>
      </c>
      <c r="D8" s="53">
        <v>2.3E-2</v>
      </c>
      <c r="E8" s="56">
        <v>1.7000000000000001E-2</v>
      </c>
      <c r="F8" s="56">
        <v>0.02</v>
      </c>
    </row>
    <row r="9" spans="1:9" ht="17.25" thickTop="1">
      <c r="A9" s="140"/>
      <c r="B9" s="176" t="s">
        <v>74</v>
      </c>
      <c r="C9" s="177"/>
      <c r="D9" s="177"/>
      <c r="E9" s="57"/>
      <c r="F9" s="4"/>
    </row>
    <row r="10" spans="1:9">
      <c r="A10" s="140"/>
      <c r="B10" s="34"/>
      <c r="C10" s="35"/>
      <c r="D10" s="35"/>
      <c r="E10" s="35"/>
      <c r="F10" s="35"/>
    </row>
    <row r="11" spans="1:9">
      <c r="A11" s="140"/>
      <c r="C11" s="24"/>
      <c r="D11" s="24"/>
      <c r="E11" s="24"/>
      <c r="F11" s="24"/>
    </row>
    <row r="12" spans="1:9">
      <c r="A12" s="140"/>
      <c r="C12" s="25"/>
      <c r="D12" s="25"/>
      <c r="E12" s="25"/>
      <c r="F12" s="25"/>
    </row>
    <row r="13" spans="1:9">
      <c r="A13" s="140"/>
      <c r="C13" s="24"/>
      <c r="D13" s="24"/>
      <c r="E13" s="24"/>
      <c r="F13" s="24"/>
    </row>
    <row r="14" spans="1:9">
      <c r="A14" s="140"/>
      <c r="C14" s="23"/>
      <c r="D14" s="23"/>
      <c r="E14" s="23"/>
      <c r="F14" s="23"/>
    </row>
    <row r="15" spans="1:9">
      <c r="A15" s="140"/>
    </row>
    <row r="16" spans="1:9">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5">
    <mergeCell ref="B2:F2"/>
    <mergeCell ref="B3:D3"/>
    <mergeCell ref="C4:D4"/>
    <mergeCell ref="E4:F4"/>
    <mergeCell ref="B9:D9"/>
  </mergeCells>
  <hyperlinks>
    <hyperlink ref="A1" location="Index!A1"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zoomScaleNormal="100" workbookViewId="0">
      <pane ySplit="4" topLeftCell="A5" activePane="bottomLeft" state="frozen"/>
      <selection pane="bottomLeft" activeCell="B2" sqref="B2:F2"/>
    </sheetView>
  </sheetViews>
  <sheetFormatPr baseColWidth="10" defaultColWidth="11.42578125" defaultRowHeight="16.5"/>
  <cols>
    <col min="1" max="1" width="2.7109375" style="157" customWidth="1"/>
    <col min="2" max="2" width="35.7109375" style="17" customWidth="1"/>
    <col min="3" max="3" width="7.42578125" style="17" customWidth="1"/>
    <col min="4" max="6" width="10.7109375" style="17" customWidth="1"/>
    <col min="7" max="7" width="6.85546875" style="22" customWidth="1"/>
    <col min="8" max="8" width="8.7109375" style="22" customWidth="1"/>
    <col min="9" max="16384" width="11.42578125" style="17"/>
  </cols>
  <sheetData>
    <row r="1" spans="1:11" ht="20.100000000000001" customHeight="1">
      <c r="A1" s="157" t="s">
        <v>496</v>
      </c>
    </row>
    <row r="2" spans="1:11" s="19" customFormat="1" ht="30.75" customHeight="1">
      <c r="A2" s="140"/>
      <c r="B2" s="181" t="s">
        <v>128</v>
      </c>
      <c r="C2" s="181"/>
      <c r="D2" s="181"/>
      <c r="E2" s="181"/>
      <c r="F2" s="181"/>
    </row>
    <row r="3" spans="1:11" s="19" customFormat="1" ht="9.9499999999999993" customHeight="1" thickBot="1">
      <c r="A3" s="140"/>
      <c r="B3" s="109"/>
      <c r="C3" s="109"/>
      <c r="D3" s="26"/>
      <c r="E3" s="26"/>
      <c r="F3" s="26"/>
    </row>
    <row r="4" spans="1:11" s="14" customFormat="1" ht="27" customHeight="1" thickBot="1">
      <c r="A4" s="140"/>
      <c r="B4" s="5"/>
      <c r="C4" s="110" t="s">
        <v>129</v>
      </c>
      <c r="D4" s="110">
        <v>2018</v>
      </c>
      <c r="E4" s="110">
        <v>2019</v>
      </c>
      <c r="F4" s="110">
        <v>2020</v>
      </c>
      <c r="J4" s="72"/>
      <c r="K4" s="72"/>
    </row>
    <row r="5" spans="1:11" s="14" customFormat="1" ht="20.100000000000001" customHeight="1">
      <c r="A5" s="140"/>
      <c r="B5" s="182" t="s">
        <v>130</v>
      </c>
      <c r="C5" s="183"/>
      <c r="D5" s="183"/>
      <c r="E5" s="183"/>
      <c r="F5" s="183"/>
      <c r="J5" s="72"/>
      <c r="K5" s="72"/>
    </row>
    <row r="6" spans="1:11" s="14" customFormat="1" ht="20.100000000000001" customHeight="1" thickBot="1">
      <c r="A6" s="140"/>
      <c r="B6" s="6" t="s">
        <v>131</v>
      </c>
      <c r="C6" s="5" t="s">
        <v>132</v>
      </c>
      <c r="D6" s="27">
        <v>-2.536614337298587</v>
      </c>
      <c r="E6" s="27">
        <v>-2.0299686588652865</v>
      </c>
      <c r="F6" s="27">
        <v>-1.7392202704042057</v>
      </c>
      <c r="G6" s="16"/>
      <c r="H6" s="16"/>
      <c r="J6" s="72"/>
      <c r="K6" s="72"/>
    </row>
    <row r="7" spans="1:11" s="14" customFormat="1" ht="20.100000000000001" hidden="1" customHeight="1" thickBot="1">
      <c r="A7" s="140"/>
      <c r="B7" s="7" t="s">
        <v>473</v>
      </c>
      <c r="C7" s="8" t="s">
        <v>474</v>
      </c>
      <c r="D7" s="28">
        <v>-1.3242466059942122</v>
      </c>
      <c r="E7" s="28">
        <v>-0.78432911234283398</v>
      </c>
      <c r="F7" s="28"/>
      <c r="G7" s="20"/>
    </row>
    <row r="8" spans="1:11" s="14" customFormat="1" ht="20.100000000000001" hidden="1" customHeight="1" thickBot="1">
      <c r="A8" s="140"/>
      <c r="B8" s="6" t="s">
        <v>475</v>
      </c>
      <c r="C8" s="5" t="s">
        <v>476</v>
      </c>
      <c r="D8" s="27">
        <v>-0.27666106856386619</v>
      </c>
      <c r="E8" s="27">
        <v>-0.2756162128314481</v>
      </c>
      <c r="F8" s="27"/>
    </row>
    <row r="9" spans="1:11" s="14" customFormat="1" ht="20.100000000000001" hidden="1" customHeight="1" thickBot="1">
      <c r="A9" s="140"/>
      <c r="B9" s="7" t="s">
        <v>477</v>
      </c>
      <c r="C9" s="8" t="s">
        <v>478</v>
      </c>
      <c r="D9" s="28">
        <v>0.50906967516862933</v>
      </c>
      <c r="E9" s="28">
        <v>0.3999718137981067</v>
      </c>
      <c r="F9" s="28"/>
    </row>
    <row r="10" spans="1:11" s="14" customFormat="1" ht="20.100000000000001" hidden="1" customHeight="1" thickBot="1">
      <c r="A10" s="140"/>
      <c r="B10" s="6" t="s">
        <v>479</v>
      </c>
      <c r="C10" s="5" t="s">
        <v>480</v>
      </c>
      <c r="D10" s="27">
        <v>-1.4447763379091376</v>
      </c>
      <c r="E10" s="27">
        <v>-1.3699935460003621</v>
      </c>
      <c r="F10" s="27"/>
    </row>
    <row r="11" spans="1:11" s="14" customFormat="1" ht="20.100000000000001" customHeight="1">
      <c r="A11" s="140"/>
      <c r="B11" s="182" t="s">
        <v>133</v>
      </c>
      <c r="C11" s="183"/>
      <c r="D11" s="183"/>
      <c r="E11" s="183"/>
      <c r="F11" s="183"/>
    </row>
    <row r="12" spans="1:11" s="14" customFormat="1" ht="20.100000000000001" customHeight="1" thickBot="1">
      <c r="A12" s="140"/>
      <c r="B12" s="6" t="s">
        <v>134</v>
      </c>
      <c r="C12" s="5" t="s">
        <v>83</v>
      </c>
      <c r="D12" s="27">
        <v>2.4372958418490209</v>
      </c>
      <c r="E12" s="27">
        <v>2.2515330251001329</v>
      </c>
      <c r="F12" s="27">
        <v>2.1548828836071063</v>
      </c>
      <c r="G12" s="16"/>
      <c r="H12" s="16"/>
    </row>
    <row r="13" spans="1:11" s="14" customFormat="1" ht="20.100000000000001" customHeight="1" thickBot="1">
      <c r="A13" s="140"/>
      <c r="B13" s="7" t="s">
        <v>135</v>
      </c>
      <c r="C13" s="8"/>
      <c r="D13" s="28">
        <v>-9.9318495449565919E-2</v>
      </c>
      <c r="E13" s="28">
        <v>0.22156436623484685</v>
      </c>
      <c r="F13" s="28">
        <v>0.41566261320290049</v>
      </c>
    </row>
    <row r="14" spans="1:11" s="14" customFormat="1" ht="20.100000000000001" customHeight="1" thickBot="1">
      <c r="A14" s="140"/>
      <c r="B14" s="6" t="s">
        <v>136</v>
      </c>
      <c r="C14" s="5"/>
      <c r="D14" s="27">
        <v>-0.32024807996719329</v>
      </c>
      <c r="E14" s="27">
        <v>-0.19281924476993811</v>
      </c>
      <c r="F14" s="27">
        <v>-8.5335773854015542E-2</v>
      </c>
    </row>
    <row r="15" spans="1:11" s="14" customFormat="1" ht="20.100000000000001" customHeight="1" thickBot="1">
      <c r="A15" s="140"/>
      <c r="B15" s="7" t="s">
        <v>137</v>
      </c>
      <c r="C15" s="8"/>
      <c r="D15" s="28">
        <v>-5.8226923630398785E-3</v>
      </c>
      <c r="E15" s="28">
        <v>0</v>
      </c>
      <c r="F15" s="28">
        <v>0</v>
      </c>
    </row>
    <row r="16" spans="1:11" s="14" customFormat="1" ht="20.100000000000001" customHeight="1" thickBot="1">
      <c r="A16" s="140"/>
      <c r="B16" s="6" t="s">
        <v>138</v>
      </c>
      <c r="C16" s="5"/>
      <c r="D16" s="27">
        <v>2.3509331565526814</v>
      </c>
      <c r="E16" s="27">
        <v>2.0987614135168142</v>
      </c>
      <c r="F16" s="27">
        <v>1.7672960751005551</v>
      </c>
    </row>
    <row r="17" spans="1:6" s="14" customFormat="1" ht="20.100000000000001" customHeight="1" thickBot="1">
      <c r="A17" s="140"/>
      <c r="B17" s="7" t="s">
        <v>139</v>
      </c>
      <c r="C17" s="8"/>
      <c r="D17" s="28">
        <v>1.1878530179488143</v>
      </c>
      <c r="E17" s="28">
        <v>1.3087143531832202</v>
      </c>
      <c r="F17" s="28">
        <v>1.4828536938233581</v>
      </c>
    </row>
    <row r="18" spans="1:6" s="14" customFormat="1" ht="20.100000000000001" customHeight="1" thickBot="1">
      <c r="A18" s="140"/>
      <c r="B18" s="6" t="s">
        <v>18</v>
      </c>
      <c r="C18" s="5"/>
      <c r="D18" s="27"/>
      <c r="E18" s="27"/>
      <c r="F18" s="27"/>
    </row>
    <row r="19" spans="1:6" s="14" customFormat="1" ht="20.100000000000001" customHeight="1" thickBot="1">
      <c r="A19" s="140"/>
      <c r="B19" s="7" t="s">
        <v>140</v>
      </c>
      <c r="C19" s="8"/>
      <c r="D19" s="28">
        <v>0.45499162959723638</v>
      </c>
      <c r="E19" s="28">
        <v>0.55615876722277036</v>
      </c>
      <c r="F19" s="28">
        <v>0.69681448598439655</v>
      </c>
    </row>
    <row r="20" spans="1:6" s="14" customFormat="1" ht="20.100000000000001" customHeight="1" thickBot="1">
      <c r="A20" s="140"/>
      <c r="B20" s="6" t="s">
        <v>141</v>
      </c>
      <c r="C20" s="5"/>
      <c r="D20" s="27">
        <v>0.35369744835156219</v>
      </c>
      <c r="E20" s="27">
        <v>0.39844057596026355</v>
      </c>
      <c r="F20" s="27">
        <v>0.43910060783895799</v>
      </c>
    </row>
    <row r="21" spans="1:6" s="14" customFormat="1" ht="20.100000000000001" customHeight="1" thickBot="1">
      <c r="A21" s="140"/>
      <c r="B21" s="7" t="s">
        <v>142</v>
      </c>
      <c r="C21" s="8"/>
      <c r="D21" s="28">
        <v>0.37916394000001574</v>
      </c>
      <c r="E21" s="28">
        <v>0.35411501000002232</v>
      </c>
      <c r="F21" s="28">
        <v>0.34693859999999077</v>
      </c>
    </row>
    <row r="22" spans="1:6" s="14" customFormat="1" ht="20.100000000000001" customHeight="1" thickBot="1">
      <c r="A22" s="140"/>
      <c r="B22" s="6" t="s">
        <v>143</v>
      </c>
      <c r="C22" s="5"/>
      <c r="D22" s="27">
        <v>0.49313762368115072</v>
      </c>
      <c r="E22" s="27">
        <v>1.2682267715239735</v>
      </c>
      <c r="F22" s="27">
        <v>1.5410124308594275</v>
      </c>
    </row>
    <row r="23" spans="1:6" s="14" customFormat="1" ht="20.100000000000001" customHeight="1" thickBot="1">
      <c r="A23" s="140"/>
      <c r="B23" s="7" t="s">
        <v>144</v>
      </c>
      <c r="C23" s="8"/>
      <c r="D23" s="28">
        <v>0.29588257420869041</v>
      </c>
      <c r="E23" s="28">
        <v>0.76093606291438409</v>
      </c>
      <c r="F23" s="28">
        <v>0.92460745851565651</v>
      </c>
    </row>
    <row r="24" spans="1:6" s="14" customFormat="1" ht="20.100000000000001" customHeight="1" thickBot="1">
      <c r="A24" s="140"/>
      <c r="B24" s="6" t="s">
        <v>145</v>
      </c>
      <c r="C24" s="5"/>
      <c r="D24" s="27">
        <v>-2.832496911507278</v>
      </c>
      <c r="E24" s="27">
        <v>-2.7909036366179443</v>
      </c>
      <c r="F24" s="27">
        <v>-2.6638283475437774</v>
      </c>
    </row>
    <row r="25" spans="1:6" s="14" customFormat="1" ht="20.100000000000001" customHeight="1" thickBot="1">
      <c r="A25" s="140"/>
      <c r="B25" s="7" t="s">
        <v>146</v>
      </c>
      <c r="C25" s="8"/>
      <c r="D25" s="28">
        <v>-0.39520106965825708</v>
      </c>
      <c r="E25" s="28">
        <v>-0.53937003883494938</v>
      </c>
      <c r="F25" s="28">
        <v>-0.50894469746556359</v>
      </c>
    </row>
    <row r="26" spans="1:6" s="14" customFormat="1" ht="20.100000000000001" customHeight="1" thickBot="1">
      <c r="A26" s="140"/>
      <c r="B26" s="30" t="s">
        <v>147</v>
      </c>
      <c r="C26" s="43"/>
      <c r="D26" s="44">
        <v>-2.5122488315400848</v>
      </c>
      <c r="E26" s="29">
        <v>-2.5980843428039657</v>
      </c>
      <c r="F26" s="44">
        <v>-2.5784925433366483</v>
      </c>
    </row>
    <row r="27" spans="1:6" s="14" customFormat="1" ht="12" customHeight="1" thickTop="1">
      <c r="A27" s="157"/>
      <c r="B27" s="176" t="s">
        <v>148</v>
      </c>
      <c r="C27" s="177"/>
      <c r="D27" s="177"/>
      <c r="E27" s="45"/>
      <c r="F27" s="35"/>
    </row>
    <row r="28" spans="1:6" s="14" customFormat="1" ht="12" customHeight="1">
      <c r="A28" s="157"/>
      <c r="B28" s="167" t="s">
        <v>149</v>
      </c>
      <c r="C28" s="168"/>
      <c r="D28" s="168"/>
      <c r="E28" s="168"/>
      <c r="F28" s="168"/>
    </row>
    <row r="29" spans="1:6" ht="20.100000000000001" customHeight="1">
      <c r="D29" s="24"/>
      <c r="E29" s="24"/>
      <c r="F29" s="24"/>
    </row>
    <row r="30" spans="1:6">
      <c r="D30" s="25"/>
      <c r="E30" s="25"/>
      <c r="F30" s="25"/>
    </row>
    <row r="31" spans="1:6">
      <c r="D31" s="24"/>
      <c r="E31" s="24"/>
      <c r="F31" s="24"/>
    </row>
    <row r="32" spans="1:6">
      <c r="D32" s="23"/>
      <c r="E32" s="23"/>
      <c r="F32" s="23"/>
    </row>
  </sheetData>
  <mergeCells count="5">
    <mergeCell ref="B2:F2"/>
    <mergeCell ref="B5:F5"/>
    <mergeCell ref="B11:F11"/>
    <mergeCell ref="B27:D27"/>
    <mergeCell ref="B28:F28"/>
  </mergeCells>
  <hyperlinks>
    <hyperlink ref="A1" location="Index!A1" display="&lt;&lt;"/>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6"/>
  <sheetViews>
    <sheetView showGridLines="0" workbookViewId="0">
      <pane ySplit="4" topLeftCell="A5" activePane="bottomLeft" state="frozen"/>
      <selection pane="bottomLeft" activeCell="B1" sqref="B1:F1"/>
    </sheetView>
  </sheetViews>
  <sheetFormatPr baseColWidth="10" defaultRowHeight="15"/>
  <cols>
    <col min="1" max="1" width="2.7109375" style="157" customWidth="1"/>
    <col min="2" max="2" width="80.7109375" style="152" customWidth="1"/>
    <col min="3" max="5" width="12.7109375" style="152" customWidth="1"/>
    <col min="6" max="251" width="11.42578125" style="152"/>
    <col min="252" max="252" width="66.28515625" style="152" customWidth="1"/>
    <col min="253" max="261" width="12.7109375" style="152" customWidth="1"/>
    <col min="262" max="507" width="11.42578125" style="152"/>
    <col min="508" max="508" width="66.28515625" style="152" customWidth="1"/>
    <col min="509" max="517" width="12.7109375" style="152" customWidth="1"/>
    <col min="518" max="763" width="11.42578125" style="152"/>
    <col min="764" max="764" width="66.28515625" style="152" customWidth="1"/>
    <col min="765" max="773" width="12.7109375" style="152" customWidth="1"/>
    <col min="774" max="1019" width="11.42578125" style="152"/>
    <col min="1020" max="1020" width="66.28515625" style="152" customWidth="1"/>
    <col min="1021" max="1029" width="12.7109375" style="152" customWidth="1"/>
    <col min="1030" max="1275" width="11.42578125" style="152"/>
    <col min="1276" max="1276" width="66.28515625" style="152" customWidth="1"/>
    <col min="1277" max="1285" width="12.7109375" style="152" customWidth="1"/>
    <col min="1286" max="1531" width="11.42578125" style="152"/>
    <col min="1532" max="1532" width="66.28515625" style="152" customWidth="1"/>
    <col min="1533" max="1541" width="12.7109375" style="152" customWidth="1"/>
    <col min="1542" max="1787" width="11.42578125" style="152"/>
    <col min="1788" max="1788" width="66.28515625" style="152" customWidth="1"/>
    <col min="1789" max="1797" width="12.7109375" style="152" customWidth="1"/>
    <col min="1798" max="2043" width="11.42578125" style="152"/>
    <col min="2044" max="2044" width="66.28515625" style="152" customWidth="1"/>
    <col min="2045" max="2053" width="12.7109375" style="152" customWidth="1"/>
    <col min="2054" max="2299" width="11.42578125" style="152"/>
    <col min="2300" max="2300" width="66.28515625" style="152" customWidth="1"/>
    <col min="2301" max="2309" width="12.7109375" style="152" customWidth="1"/>
    <col min="2310" max="2555" width="11.42578125" style="152"/>
    <col min="2556" max="2556" width="66.28515625" style="152" customWidth="1"/>
    <col min="2557" max="2565" width="12.7109375" style="152" customWidth="1"/>
    <col min="2566" max="2811" width="11.42578125" style="152"/>
    <col min="2812" max="2812" width="66.28515625" style="152" customWidth="1"/>
    <col min="2813" max="2821" width="12.7109375" style="152" customWidth="1"/>
    <col min="2822" max="3067" width="11.42578125" style="152"/>
    <col min="3068" max="3068" width="66.28515625" style="152" customWidth="1"/>
    <col min="3069" max="3077" width="12.7109375" style="152" customWidth="1"/>
    <col min="3078" max="3323" width="11.42578125" style="152"/>
    <col min="3324" max="3324" width="66.28515625" style="152" customWidth="1"/>
    <col min="3325" max="3333" width="12.7109375" style="152" customWidth="1"/>
    <col min="3334" max="3579" width="11.42578125" style="152"/>
    <col min="3580" max="3580" width="66.28515625" style="152" customWidth="1"/>
    <col min="3581" max="3589" width="12.7109375" style="152" customWidth="1"/>
    <col min="3590" max="3835" width="11.42578125" style="152"/>
    <col min="3836" max="3836" width="66.28515625" style="152" customWidth="1"/>
    <col min="3837" max="3845" width="12.7109375" style="152" customWidth="1"/>
    <col min="3846" max="4091" width="11.42578125" style="152"/>
    <col min="4092" max="4092" width="66.28515625" style="152" customWidth="1"/>
    <col min="4093" max="4101" width="12.7109375" style="152" customWidth="1"/>
    <col min="4102" max="4347" width="11.42578125" style="152"/>
    <col min="4348" max="4348" width="66.28515625" style="152" customWidth="1"/>
    <col min="4349" max="4357" width="12.7109375" style="152" customWidth="1"/>
    <col min="4358" max="4603" width="11.42578125" style="152"/>
    <col min="4604" max="4604" width="66.28515625" style="152" customWidth="1"/>
    <col min="4605" max="4613" width="12.7109375" style="152" customWidth="1"/>
    <col min="4614" max="4859" width="11.42578125" style="152"/>
    <col min="4860" max="4860" width="66.28515625" style="152" customWidth="1"/>
    <col min="4861" max="4869" width="12.7109375" style="152" customWidth="1"/>
    <col min="4870" max="5115" width="11.42578125" style="152"/>
    <col min="5116" max="5116" width="66.28515625" style="152" customWidth="1"/>
    <col min="5117" max="5125" width="12.7109375" style="152" customWidth="1"/>
    <col min="5126" max="5371" width="11.42578125" style="152"/>
    <col min="5372" max="5372" width="66.28515625" style="152" customWidth="1"/>
    <col min="5373" max="5381" width="12.7109375" style="152" customWidth="1"/>
    <col min="5382" max="5627" width="11.42578125" style="152"/>
    <col min="5628" max="5628" width="66.28515625" style="152" customWidth="1"/>
    <col min="5629" max="5637" width="12.7109375" style="152" customWidth="1"/>
    <col min="5638" max="5883" width="11.42578125" style="152"/>
    <col min="5884" max="5884" width="66.28515625" style="152" customWidth="1"/>
    <col min="5885" max="5893" width="12.7109375" style="152" customWidth="1"/>
    <col min="5894" max="6139" width="11.42578125" style="152"/>
    <col min="6140" max="6140" width="66.28515625" style="152" customWidth="1"/>
    <col min="6141" max="6149" width="12.7109375" style="152" customWidth="1"/>
    <col min="6150" max="6395" width="11.42578125" style="152"/>
    <col min="6396" max="6396" width="66.28515625" style="152" customWidth="1"/>
    <col min="6397" max="6405" width="12.7109375" style="152" customWidth="1"/>
    <col min="6406" max="6651" width="11.42578125" style="152"/>
    <col min="6652" max="6652" width="66.28515625" style="152" customWidth="1"/>
    <col min="6653" max="6661" width="12.7109375" style="152" customWidth="1"/>
    <col min="6662" max="6907" width="11.42578125" style="152"/>
    <col min="6908" max="6908" width="66.28515625" style="152" customWidth="1"/>
    <col min="6909" max="6917" width="12.7109375" style="152" customWidth="1"/>
    <col min="6918" max="7163" width="11.42578125" style="152"/>
    <col min="7164" max="7164" width="66.28515625" style="152" customWidth="1"/>
    <col min="7165" max="7173" width="12.7109375" style="152" customWidth="1"/>
    <col min="7174" max="7419" width="11.42578125" style="152"/>
    <col min="7420" max="7420" width="66.28515625" style="152" customWidth="1"/>
    <col min="7421" max="7429" width="12.7109375" style="152" customWidth="1"/>
    <col min="7430" max="7675" width="11.42578125" style="152"/>
    <col min="7676" max="7676" width="66.28515625" style="152" customWidth="1"/>
    <col min="7677" max="7685" width="12.7109375" style="152" customWidth="1"/>
    <col min="7686" max="7931" width="11.42578125" style="152"/>
    <col min="7932" max="7932" width="66.28515625" style="152" customWidth="1"/>
    <col min="7933" max="7941" width="12.7109375" style="152" customWidth="1"/>
    <col min="7942" max="8187" width="11.42578125" style="152"/>
    <col min="8188" max="8188" width="66.28515625" style="152" customWidth="1"/>
    <col min="8189" max="8197" width="12.7109375" style="152" customWidth="1"/>
    <col min="8198" max="8443" width="11.42578125" style="152"/>
    <col min="8444" max="8444" width="66.28515625" style="152" customWidth="1"/>
    <col min="8445" max="8453" width="12.7109375" style="152" customWidth="1"/>
    <col min="8454" max="8699" width="11.42578125" style="152"/>
    <col min="8700" max="8700" width="66.28515625" style="152" customWidth="1"/>
    <col min="8701" max="8709" width="12.7109375" style="152" customWidth="1"/>
    <col min="8710" max="8955" width="11.42578125" style="152"/>
    <col min="8956" max="8956" width="66.28515625" style="152" customWidth="1"/>
    <col min="8957" max="8965" width="12.7109375" style="152" customWidth="1"/>
    <col min="8966" max="9211" width="11.42578125" style="152"/>
    <col min="9212" max="9212" width="66.28515625" style="152" customWidth="1"/>
    <col min="9213" max="9221" width="12.7109375" style="152" customWidth="1"/>
    <col min="9222" max="9467" width="11.42578125" style="152"/>
    <col min="9468" max="9468" width="66.28515625" style="152" customWidth="1"/>
    <col min="9469" max="9477" width="12.7109375" style="152" customWidth="1"/>
    <col min="9478" max="9723" width="11.42578125" style="152"/>
    <col min="9724" max="9724" width="66.28515625" style="152" customWidth="1"/>
    <col min="9725" max="9733" width="12.7109375" style="152" customWidth="1"/>
    <col min="9734" max="9979" width="11.42578125" style="152"/>
    <col min="9980" max="9980" width="66.28515625" style="152" customWidth="1"/>
    <col min="9981" max="9989" width="12.7109375" style="152" customWidth="1"/>
    <col min="9990" max="10235" width="11.42578125" style="152"/>
    <col min="10236" max="10236" width="66.28515625" style="152" customWidth="1"/>
    <col min="10237" max="10245" width="12.7109375" style="152" customWidth="1"/>
    <col min="10246" max="10491" width="11.42578125" style="152"/>
    <col min="10492" max="10492" width="66.28515625" style="152" customWidth="1"/>
    <col min="10493" max="10501" width="12.7109375" style="152" customWidth="1"/>
    <col min="10502" max="10747" width="11.42578125" style="152"/>
    <col min="10748" max="10748" width="66.28515625" style="152" customWidth="1"/>
    <col min="10749" max="10757" width="12.7109375" style="152" customWidth="1"/>
    <col min="10758" max="11003" width="11.42578125" style="152"/>
    <col min="11004" max="11004" width="66.28515625" style="152" customWidth="1"/>
    <col min="11005" max="11013" width="12.7109375" style="152" customWidth="1"/>
    <col min="11014" max="11259" width="11.42578125" style="152"/>
    <col min="11260" max="11260" width="66.28515625" style="152" customWidth="1"/>
    <col min="11261" max="11269" width="12.7109375" style="152" customWidth="1"/>
    <col min="11270" max="11515" width="11.42578125" style="152"/>
    <col min="11516" max="11516" width="66.28515625" style="152" customWidth="1"/>
    <col min="11517" max="11525" width="12.7109375" style="152" customWidth="1"/>
    <col min="11526" max="11771" width="11.42578125" style="152"/>
    <col min="11772" max="11772" width="66.28515625" style="152" customWidth="1"/>
    <col min="11773" max="11781" width="12.7109375" style="152" customWidth="1"/>
    <col min="11782" max="12027" width="11.42578125" style="152"/>
    <col min="12028" max="12028" width="66.28515625" style="152" customWidth="1"/>
    <col min="12029" max="12037" width="12.7109375" style="152" customWidth="1"/>
    <col min="12038" max="12283" width="11.42578125" style="152"/>
    <col min="12284" max="12284" width="66.28515625" style="152" customWidth="1"/>
    <col min="12285" max="12293" width="12.7109375" style="152" customWidth="1"/>
    <col min="12294" max="12539" width="11.42578125" style="152"/>
    <col min="12540" max="12540" width="66.28515625" style="152" customWidth="1"/>
    <col min="12541" max="12549" width="12.7109375" style="152" customWidth="1"/>
    <col min="12550" max="12795" width="11.42578125" style="152"/>
    <col min="12796" max="12796" width="66.28515625" style="152" customWidth="1"/>
    <col min="12797" max="12805" width="12.7109375" style="152" customWidth="1"/>
    <col min="12806" max="13051" width="11.42578125" style="152"/>
    <col min="13052" max="13052" width="66.28515625" style="152" customWidth="1"/>
    <col min="13053" max="13061" width="12.7109375" style="152" customWidth="1"/>
    <col min="13062" max="13307" width="11.42578125" style="152"/>
    <col min="13308" max="13308" width="66.28515625" style="152" customWidth="1"/>
    <col min="13309" max="13317" width="12.7109375" style="152" customWidth="1"/>
    <col min="13318" max="13563" width="11.42578125" style="152"/>
    <col min="13564" max="13564" width="66.28515625" style="152" customWidth="1"/>
    <col min="13565" max="13573" width="12.7109375" style="152" customWidth="1"/>
    <col min="13574" max="13819" width="11.42578125" style="152"/>
    <col min="13820" max="13820" width="66.28515625" style="152" customWidth="1"/>
    <col min="13821" max="13829" width="12.7109375" style="152" customWidth="1"/>
    <col min="13830" max="14075" width="11.42578125" style="152"/>
    <col min="14076" max="14076" width="66.28515625" style="152" customWidth="1"/>
    <col min="14077" max="14085" width="12.7109375" style="152" customWidth="1"/>
    <col min="14086" max="14331" width="11.42578125" style="152"/>
    <col min="14332" max="14332" width="66.28515625" style="152" customWidth="1"/>
    <col min="14333" max="14341" width="12.7109375" style="152" customWidth="1"/>
    <col min="14342" max="14587" width="11.42578125" style="152"/>
    <col min="14588" max="14588" width="66.28515625" style="152" customWidth="1"/>
    <col min="14589" max="14597" width="12.7109375" style="152" customWidth="1"/>
    <col min="14598" max="14843" width="11.42578125" style="152"/>
    <col min="14844" max="14844" width="66.28515625" style="152" customWidth="1"/>
    <col min="14845" max="14853" width="12.7109375" style="152" customWidth="1"/>
    <col min="14854" max="15099" width="11.42578125" style="152"/>
    <col min="15100" max="15100" width="66.28515625" style="152" customWidth="1"/>
    <col min="15101" max="15109" width="12.7109375" style="152" customWidth="1"/>
    <col min="15110" max="15355" width="11.42578125" style="152"/>
    <col min="15356" max="15356" width="66.28515625" style="152" customWidth="1"/>
    <col min="15357" max="15365" width="12.7109375" style="152" customWidth="1"/>
    <col min="15366" max="15611" width="11.42578125" style="152"/>
    <col min="15612" max="15612" width="66.28515625" style="152" customWidth="1"/>
    <col min="15613" max="15621" width="12.7109375" style="152" customWidth="1"/>
    <col min="15622" max="15867" width="11.42578125" style="152"/>
    <col min="15868" max="15868" width="66.28515625" style="152" customWidth="1"/>
    <col min="15869" max="15877" width="12.7109375" style="152" customWidth="1"/>
    <col min="15878" max="16123" width="11.42578125" style="152"/>
    <col min="16124" max="16124" width="66.28515625" style="152" customWidth="1"/>
    <col min="16125" max="16133" width="12.7109375" style="152" customWidth="1"/>
    <col min="16134" max="16384" width="11.42578125" style="152"/>
  </cols>
  <sheetData>
    <row r="1" spans="1:30" s="18" customFormat="1" ht="20.100000000000001" customHeight="1">
      <c r="A1" s="157" t="s">
        <v>496</v>
      </c>
      <c r="B1" s="181" t="s">
        <v>493</v>
      </c>
      <c r="C1" s="181"/>
      <c r="D1" s="181"/>
      <c r="E1" s="181"/>
      <c r="F1" s="181"/>
    </row>
    <row r="2" spans="1:30" s="14" customFormat="1" ht="20.100000000000001" customHeight="1">
      <c r="A2" s="140"/>
      <c r="B2" s="184" t="s">
        <v>150</v>
      </c>
      <c r="C2" s="184"/>
      <c r="D2" s="184"/>
      <c r="E2" s="184"/>
      <c r="F2" s="184"/>
    </row>
    <row r="3" spans="1:30" s="18" customFormat="1" ht="5.0999999999999996" customHeight="1" thickBot="1">
      <c r="A3" s="140"/>
      <c r="B3" s="114"/>
      <c r="C3" s="47"/>
      <c r="D3" s="47"/>
      <c r="E3" s="47"/>
      <c r="F3" s="47"/>
    </row>
    <row r="4" spans="1:30" s="14" customFormat="1" ht="20.100000000000001" customHeight="1" thickBot="1">
      <c r="A4" s="140"/>
      <c r="B4" s="5"/>
      <c r="C4" s="115" t="s">
        <v>151</v>
      </c>
      <c r="D4" s="115" t="s">
        <v>152</v>
      </c>
      <c r="E4" s="115" t="s">
        <v>153</v>
      </c>
      <c r="F4" s="140"/>
    </row>
    <row r="5" spans="1:30" s="14" customFormat="1" ht="20.100000000000001" customHeight="1" thickBot="1">
      <c r="A5" s="140"/>
      <c r="B5" s="7" t="s">
        <v>154</v>
      </c>
      <c r="C5" s="141">
        <v>1202.193</v>
      </c>
      <c r="D5" s="141">
        <v>1248.8376823551198</v>
      </c>
      <c r="E5" s="141">
        <v>1293.7125398388976</v>
      </c>
      <c r="F5" s="140"/>
      <c r="H5" s="142"/>
      <c r="I5" s="142"/>
      <c r="J5" s="142"/>
      <c r="K5" s="142"/>
      <c r="L5" s="142"/>
      <c r="M5" s="142"/>
      <c r="N5" s="142"/>
      <c r="O5" s="142"/>
      <c r="P5" s="142"/>
      <c r="Q5" s="142"/>
      <c r="R5" s="142"/>
      <c r="S5" s="142"/>
      <c r="T5" s="142"/>
      <c r="U5" s="142"/>
      <c r="V5" s="142"/>
      <c r="W5" s="142"/>
      <c r="X5" s="142"/>
      <c r="Y5" s="142"/>
      <c r="Z5" s="142"/>
      <c r="AA5" s="142"/>
      <c r="AB5" s="142"/>
      <c r="AC5" s="142"/>
      <c r="AD5" s="142"/>
    </row>
    <row r="6" spans="1:30" s="14" customFormat="1" ht="20.100000000000001" customHeight="1" thickBot="1">
      <c r="A6" s="140"/>
      <c r="B6" s="6" t="s">
        <v>155</v>
      </c>
      <c r="C6" s="143">
        <v>501.49700000000001</v>
      </c>
      <c r="D6" s="143">
        <v>516.32328800000005</v>
      </c>
      <c r="E6" s="143">
        <v>534.53245252885438</v>
      </c>
      <c r="F6" s="140"/>
      <c r="H6" s="142"/>
      <c r="I6" s="142"/>
      <c r="J6" s="142"/>
      <c r="K6" s="142"/>
      <c r="L6" s="142"/>
      <c r="M6" s="142"/>
      <c r="N6" s="142"/>
      <c r="O6" s="142"/>
      <c r="P6" s="142"/>
    </row>
    <row r="7" spans="1:30" s="14" customFormat="1" ht="20.100000000000001" customHeight="1" thickBot="1">
      <c r="A7" s="140"/>
      <c r="B7" s="7" t="s">
        <v>156</v>
      </c>
      <c r="C7" s="141">
        <v>29.300999999999998</v>
      </c>
      <c r="D7" s="141">
        <v>28.117999999999999</v>
      </c>
      <c r="E7" s="141">
        <v>27.878</v>
      </c>
      <c r="F7" s="140"/>
      <c r="H7" s="142"/>
      <c r="I7" s="142"/>
      <c r="J7" s="142"/>
      <c r="K7" s="142"/>
      <c r="L7" s="142"/>
      <c r="M7" s="142"/>
      <c r="N7" s="142"/>
      <c r="O7" s="142"/>
      <c r="P7" s="142"/>
    </row>
    <row r="8" spans="1:30" s="14" customFormat="1" ht="20.100000000000001" customHeight="1" thickBot="1">
      <c r="A8" s="140"/>
      <c r="B8" s="6" t="s">
        <v>157</v>
      </c>
      <c r="C8" s="143">
        <v>6.5919999999999996</v>
      </c>
      <c r="D8" s="143">
        <v>4.7591600565664844</v>
      </c>
      <c r="E8" s="143">
        <v>5.2915699999999992</v>
      </c>
      <c r="F8" s="140"/>
      <c r="H8" s="142"/>
      <c r="I8" s="142"/>
      <c r="J8" s="142"/>
      <c r="K8" s="142"/>
      <c r="L8" s="142"/>
      <c r="M8" s="142"/>
      <c r="N8" s="142"/>
      <c r="O8" s="142"/>
      <c r="P8" s="142"/>
    </row>
    <row r="9" spans="1:30" s="146" customFormat="1" ht="20.100000000000001" customHeight="1" thickBot="1">
      <c r="A9" s="140"/>
      <c r="B9" s="144" t="s">
        <v>158</v>
      </c>
      <c r="C9" s="145">
        <v>4.79</v>
      </c>
      <c r="D9" s="145">
        <v>3.6901241035365255</v>
      </c>
      <c r="E9" s="145">
        <v>4.3999999999999995</v>
      </c>
      <c r="F9" s="140"/>
    </row>
    <row r="10" spans="1:30" s="140" customFormat="1" ht="20.100000000000001" customHeight="1" thickBot="1">
      <c r="B10" s="147" t="s">
        <v>159</v>
      </c>
      <c r="C10" s="148">
        <v>25.715</v>
      </c>
      <c r="D10" s="148">
        <v>25.071000000000002</v>
      </c>
      <c r="E10" s="148">
        <v>26.800999999999998</v>
      </c>
    </row>
    <row r="11" spans="1:30" s="14" customFormat="1" ht="20.100000000000001" customHeight="1" thickBot="1">
      <c r="A11" s="140"/>
      <c r="B11" s="7" t="s">
        <v>160</v>
      </c>
      <c r="C11" s="141">
        <v>20.925000000000001</v>
      </c>
      <c r="D11" s="141">
        <v>21.380875896463476</v>
      </c>
      <c r="E11" s="141">
        <v>22.401</v>
      </c>
      <c r="F11" s="140"/>
      <c r="H11" s="142"/>
      <c r="I11" s="142"/>
      <c r="J11" s="142"/>
      <c r="K11" s="142"/>
      <c r="L11" s="142"/>
      <c r="M11" s="142"/>
      <c r="N11" s="142"/>
      <c r="O11" s="142"/>
      <c r="P11" s="142"/>
    </row>
    <row r="12" spans="1:30" s="14" customFormat="1" ht="20.100000000000001" customHeight="1" thickBot="1">
      <c r="A12" s="140"/>
      <c r="B12" s="6" t="s">
        <v>161</v>
      </c>
      <c r="C12" s="143">
        <v>21.1615</v>
      </c>
      <c r="D12" s="143">
        <v>20.85121897411587</v>
      </c>
      <c r="E12" s="143">
        <v>21.410968974115868</v>
      </c>
      <c r="F12" s="140"/>
      <c r="H12" s="142"/>
      <c r="I12" s="142"/>
      <c r="J12" s="142"/>
      <c r="K12" s="142"/>
      <c r="L12" s="142"/>
      <c r="M12" s="142"/>
      <c r="N12" s="142"/>
      <c r="O12" s="142"/>
      <c r="P12" s="142"/>
    </row>
    <row r="13" spans="1:30" s="14" customFormat="1" ht="20.100000000000001" customHeight="1" thickBot="1">
      <c r="A13" s="140"/>
      <c r="B13" s="7" t="s">
        <v>162</v>
      </c>
      <c r="C13" s="141">
        <v>0.22841976357371738</v>
      </c>
      <c r="D13" s="141">
        <v>-0.8718917843514945</v>
      </c>
      <c r="E13" s="141">
        <v>-1.8648482018646209</v>
      </c>
      <c r="F13" s="140"/>
      <c r="H13" s="142"/>
      <c r="I13" s="142"/>
      <c r="J13" s="142"/>
      <c r="K13" s="142"/>
      <c r="L13" s="142"/>
      <c r="M13" s="142"/>
      <c r="N13" s="142"/>
      <c r="O13" s="142"/>
      <c r="P13" s="142"/>
    </row>
    <row r="14" spans="1:30" s="14" customFormat="1" ht="20.100000000000001" customHeight="1" thickBot="1">
      <c r="A14" s="140"/>
      <c r="B14" s="40" t="s">
        <v>163</v>
      </c>
      <c r="C14" s="149">
        <v>465.61208023642632</v>
      </c>
      <c r="D14" s="149">
        <v>483.78836280543743</v>
      </c>
      <c r="E14" s="149">
        <v>502.23769970483488</v>
      </c>
      <c r="F14" s="140"/>
      <c r="H14" s="142"/>
      <c r="I14" s="142"/>
      <c r="J14" s="142"/>
      <c r="K14" s="142"/>
      <c r="L14" s="142"/>
      <c r="M14" s="142"/>
      <c r="N14" s="142"/>
      <c r="O14" s="142"/>
      <c r="P14" s="142"/>
    </row>
    <row r="15" spans="1:30" s="140" customFormat="1" ht="20.100000000000001" customHeight="1" thickBot="1">
      <c r="B15" s="7" t="s">
        <v>164</v>
      </c>
      <c r="C15" s="141">
        <v>1.7338</v>
      </c>
      <c r="D15" s="141">
        <v>6.1631999999999998</v>
      </c>
      <c r="E15" s="141">
        <v>2.2303999999999999</v>
      </c>
      <c r="F15" s="150"/>
    </row>
    <row r="16" spans="1:30" s="140" customFormat="1" ht="20.100000000000001" customHeight="1" thickBot="1">
      <c r="B16" s="6" t="s">
        <v>165</v>
      </c>
      <c r="C16" s="143">
        <v>0</v>
      </c>
      <c r="D16" s="143">
        <v>-0.70199999999999996</v>
      </c>
      <c r="E16" s="143">
        <v>0</v>
      </c>
      <c r="F16" s="150"/>
    </row>
    <row r="17" spans="1:7" s="140" customFormat="1" ht="20.100000000000001" customHeight="1" thickBot="1">
      <c r="B17" s="7" t="s">
        <v>166</v>
      </c>
      <c r="C17" s="141">
        <v>-3.78</v>
      </c>
      <c r="D17" s="141">
        <v>-1.706</v>
      </c>
      <c r="E17" s="141">
        <v>-1.1040000000000001</v>
      </c>
      <c r="F17" s="150"/>
    </row>
    <row r="18" spans="1:7" s="140" customFormat="1" ht="20.100000000000001" customHeight="1" thickBot="1">
      <c r="B18" s="6" t="s">
        <v>167</v>
      </c>
      <c r="C18" s="143">
        <v>-3.78</v>
      </c>
      <c r="D18" s="143">
        <v>-2.4079999999999999</v>
      </c>
      <c r="E18" s="143">
        <v>-1.1040000000000001</v>
      </c>
      <c r="F18" s="150"/>
    </row>
    <row r="19" spans="1:7" s="140" customFormat="1" ht="20.100000000000001" customHeight="1" thickBot="1">
      <c r="B19" s="7" t="s">
        <v>168</v>
      </c>
      <c r="C19" s="141">
        <v>2.4698000000000002</v>
      </c>
      <c r="D19" s="141">
        <v>6.8651999999999997</v>
      </c>
      <c r="E19" s="141">
        <v>1.5284</v>
      </c>
      <c r="F19" s="150"/>
    </row>
    <row r="20" spans="1:7" s="140" customFormat="1" ht="20.100000000000001" customHeight="1" thickBot="1">
      <c r="B20" s="40" t="s">
        <v>169</v>
      </c>
      <c r="C20" s="149">
        <v>461.83208023642635</v>
      </c>
      <c r="D20" s="149">
        <v>482.08236280543741</v>
      </c>
      <c r="E20" s="149">
        <v>501.1336997048349</v>
      </c>
      <c r="F20" s="150"/>
    </row>
    <row r="21" spans="1:7" s="140" customFormat="1" ht="20.100000000000001" customHeight="1" thickBot="1">
      <c r="B21" s="151" t="s">
        <v>170</v>
      </c>
      <c r="C21" s="141">
        <v>459.36228023642633</v>
      </c>
      <c r="D21" s="141">
        <v>475.2171628054374</v>
      </c>
      <c r="E21" s="141">
        <v>499.60529970483492</v>
      </c>
      <c r="F21" s="150"/>
    </row>
    <row r="22" spans="1:7" ht="20.100000000000001" customHeight="1" thickBot="1">
      <c r="A22" s="140"/>
      <c r="B22" s="40" t="s">
        <v>171</v>
      </c>
      <c r="C22" s="149">
        <v>4.4021850278351815</v>
      </c>
      <c r="D22" s="149">
        <v>3.4514985777349461</v>
      </c>
      <c r="E22" s="149">
        <v>5.1319983384906731</v>
      </c>
      <c r="F22" s="150"/>
    </row>
    <row r="23" spans="1:7" s="14" customFormat="1" ht="15.95" customHeight="1" thickTop="1">
      <c r="A23" s="140"/>
      <c r="B23" s="153" t="s">
        <v>172</v>
      </c>
      <c r="C23" s="153"/>
      <c r="D23" s="153"/>
      <c r="E23" s="153"/>
      <c r="F23" s="35"/>
      <c r="G23" s="46"/>
    </row>
    <row r="24" spans="1:7" s="14" customFormat="1" ht="15.95" customHeight="1">
      <c r="A24" s="140"/>
      <c r="B24" s="139" t="s">
        <v>149</v>
      </c>
      <c r="C24" s="35"/>
      <c r="D24" s="35"/>
      <c r="E24" s="35"/>
      <c r="F24" s="35"/>
      <c r="G24" s="46"/>
    </row>
    <row r="25" spans="1:7" s="155" customFormat="1" ht="17.100000000000001" customHeight="1">
      <c r="A25" s="140"/>
      <c r="B25" s="154"/>
      <c r="C25" s="154"/>
    </row>
    <row r="26" spans="1:7" ht="14.25">
      <c r="A26" s="140"/>
    </row>
  </sheetData>
  <mergeCells count="2">
    <mergeCell ref="B1:F1"/>
    <mergeCell ref="B2:F2"/>
  </mergeCells>
  <hyperlinks>
    <hyperlink ref="A1" location="Index!A1"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0"/>
  <sheetViews>
    <sheetView zoomScale="80" zoomScaleNormal="80" workbookViewId="0">
      <pane ySplit="2" topLeftCell="A3" activePane="bottomLeft" state="frozen"/>
      <selection pane="bottomLeft" sqref="A1:B1"/>
    </sheetView>
  </sheetViews>
  <sheetFormatPr baseColWidth="10" defaultColWidth="11.42578125" defaultRowHeight="16.5"/>
  <cols>
    <col min="1" max="1" width="11.42578125" style="73"/>
    <col min="2" max="2" width="11.42578125" style="97" customWidth="1"/>
    <col min="3" max="3" width="34.28515625" style="73" customWidth="1"/>
    <col min="4" max="4" width="72.7109375" style="73" customWidth="1"/>
    <col min="5" max="5" width="97" style="73" customWidth="1"/>
    <col min="6" max="16384" width="11.42578125" style="73"/>
  </cols>
  <sheetData>
    <row r="1" spans="1:5" ht="15.75" customHeight="1">
      <c r="A1" s="185" t="s">
        <v>173</v>
      </c>
      <c r="B1" s="185"/>
      <c r="C1" s="185" t="s">
        <v>174</v>
      </c>
      <c r="D1" s="185" t="s">
        <v>175</v>
      </c>
      <c r="E1" s="185" t="s">
        <v>176</v>
      </c>
    </row>
    <row r="2" spans="1:5" ht="16.5" customHeight="1">
      <c r="A2" s="74" t="s">
        <v>177</v>
      </c>
      <c r="B2" s="74" t="s">
        <v>178</v>
      </c>
      <c r="C2" s="185"/>
      <c r="D2" s="185"/>
      <c r="E2" s="185"/>
    </row>
    <row r="3" spans="1:5" ht="41.25" customHeight="1">
      <c r="A3" s="186" t="s">
        <v>179</v>
      </c>
      <c r="B3" s="187" t="s">
        <v>180</v>
      </c>
      <c r="C3" s="190" t="s">
        <v>181</v>
      </c>
      <c r="D3" s="75" t="s">
        <v>182</v>
      </c>
      <c r="E3" s="191" t="s">
        <v>183</v>
      </c>
    </row>
    <row r="4" spans="1:5" ht="45" customHeight="1">
      <c r="A4" s="186"/>
      <c r="B4" s="188"/>
      <c r="C4" s="190"/>
      <c r="D4" s="75" t="s">
        <v>184</v>
      </c>
      <c r="E4" s="192"/>
    </row>
    <row r="5" spans="1:5" ht="55.5" customHeight="1">
      <c r="A5" s="186"/>
      <c r="B5" s="188"/>
      <c r="C5" s="190"/>
      <c r="D5" s="76" t="s">
        <v>185</v>
      </c>
      <c r="E5" s="76" t="s">
        <v>186</v>
      </c>
    </row>
    <row r="6" spans="1:5" ht="48.75" customHeight="1">
      <c r="A6" s="186"/>
      <c r="B6" s="189"/>
      <c r="C6" s="190"/>
      <c r="D6" s="75" t="s">
        <v>187</v>
      </c>
      <c r="E6" s="75" t="s">
        <v>188</v>
      </c>
    </row>
    <row r="7" spans="1:5" ht="74.25" customHeight="1">
      <c r="A7" s="186"/>
      <c r="B7" s="193" t="s">
        <v>189</v>
      </c>
      <c r="C7" s="194" t="s">
        <v>190</v>
      </c>
      <c r="D7" s="76" t="s">
        <v>191</v>
      </c>
      <c r="E7" s="77"/>
    </row>
    <row r="8" spans="1:5" ht="409.5" customHeight="1">
      <c r="A8" s="186"/>
      <c r="B8" s="193"/>
      <c r="C8" s="194"/>
      <c r="D8" s="78" t="s">
        <v>192</v>
      </c>
      <c r="E8" s="75" t="s">
        <v>193</v>
      </c>
    </row>
    <row r="9" spans="1:5" ht="78.75" customHeight="1">
      <c r="A9" s="186"/>
      <c r="B9" s="193"/>
      <c r="C9" s="79"/>
      <c r="D9" s="80" t="s">
        <v>194</v>
      </c>
      <c r="E9" s="80" t="s">
        <v>195</v>
      </c>
    </row>
    <row r="10" spans="1:5" ht="409.5" customHeight="1">
      <c r="A10" s="186"/>
      <c r="B10" s="81" t="s">
        <v>196</v>
      </c>
      <c r="C10" s="82" t="s">
        <v>197</v>
      </c>
      <c r="D10" s="83" t="s">
        <v>198</v>
      </c>
      <c r="E10" s="83" t="s">
        <v>199</v>
      </c>
    </row>
    <row r="11" spans="1:5" ht="49.5" customHeight="1">
      <c r="A11" s="186"/>
      <c r="B11" s="81" t="s">
        <v>200</v>
      </c>
      <c r="C11" s="84" t="s">
        <v>201</v>
      </c>
      <c r="D11" s="80" t="s">
        <v>202</v>
      </c>
      <c r="E11" s="85" t="s">
        <v>203</v>
      </c>
    </row>
    <row r="12" spans="1:5" ht="24" customHeight="1">
      <c r="A12" s="195" t="s">
        <v>204</v>
      </c>
      <c r="B12" s="193" t="s">
        <v>205</v>
      </c>
      <c r="C12" s="198" t="s">
        <v>206</v>
      </c>
      <c r="D12" s="75" t="s">
        <v>207</v>
      </c>
      <c r="E12" s="75" t="s">
        <v>208</v>
      </c>
    </row>
    <row r="13" spans="1:5" ht="75.75" customHeight="1">
      <c r="A13" s="196"/>
      <c r="B13" s="193"/>
      <c r="C13" s="198"/>
      <c r="D13" s="76" t="s">
        <v>209</v>
      </c>
      <c r="E13" s="76" t="s">
        <v>210</v>
      </c>
    </row>
    <row r="14" spans="1:5" ht="24" customHeight="1">
      <c r="A14" s="196"/>
      <c r="B14" s="193"/>
      <c r="C14" s="198"/>
      <c r="D14" s="75" t="s">
        <v>211</v>
      </c>
      <c r="E14" s="75" t="s">
        <v>212</v>
      </c>
    </row>
    <row r="15" spans="1:5" ht="46.5" customHeight="1">
      <c r="A15" s="196"/>
      <c r="B15" s="193"/>
      <c r="C15" s="198"/>
      <c r="D15" s="76" t="s">
        <v>213</v>
      </c>
      <c r="E15" s="76" t="s">
        <v>214</v>
      </c>
    </row>
    <row r="16" spans="1:5" ht="65.25" customHeight="1">
      <c r="A16" s="196"/>
      <c r="B16" s="193"/>
      <c r="C16" s="198"/>
      <c r="D16" s="75" t="s">
        <v>215</v>
      </c>
      <c r="E16" s="75" t="s">
        <v>216</v>
      </c>
    </row>
    <row r="17" spans="1:5" ht="78.75" customHeight="1">
      <c r="A17" s="196"/>
      <c r="B17" s="193"/>
      <c r="C17" s="198"/>
      <c r="D17" s="76" t="s">
        <v>217</v>
      </c>
      <c r="E17" s="76" t="s">
        <v>218</v>
      </c>
    </row>
    <row r="18" spans="1:5" ht="131.25" customHeight="1">
      <c r="A18" s="196"/>
      <c r="B18" s="193"/>
      <c r="C18" s="198"/>
      <c r="D18" s="75" t="s">
        <v>219</v>
      </c>
      <c r="E18" s="75" t="s">
        <v>220</v>
      </c>
    </row>
    <row r="19" spans="1:5" ht="45" customHeight="1">
      <c r="A19" s="196"/>
      <c r="B19" s="193" t="s">
        <v>221</v>
      </c>
      <c r="C19" s="194" t="s">
        <v>222</v>
      </c>
      <c r="D19" s="76" t="s">
        <v>223</v>
      </c>
      <c r="E19" s="76" t="s">
        <v>224</v>
      </c>
    </row>
    <row r="20" spans="1:5" ht="183" customHeight="1">
      <c r="A20" s="196"/>
      <c r="B20" s="193"/>
      <c r="C20" s="194"/>
      <c r="D20" s="75" t="s">
        <v>225</v>
      </c>
      <c r="E20" s="75" t="s">
        <v>226</v>
      </c>
    </row>
    <row r="21" spans="1:5" ht="59.25" customHeight="1">
      <c r="A21" s="196"/>
      <c r="B21" s="193"/>
      <c r="C21" s="194"/>
      <c r="D21" s="76" t="s">
        <v>227</v>
      </c>
      <c r="E21" s="76" t="s">
        <v>228</v>
      </c>
    </row>
    <row r="22" spans="1:5" ht="29.25" customHeight="1">
      <c r="A22" s="196"/>
      <c r="B22" s="193"/>
      <c r="C22" s="194"/>
      <c r="D22" s="75" t="s">
        <v>229</v>
      </c>
      <c r="E22" s="75" t="s">
        <v>230</v>
      </c>
    </row>
    <row r="23" spans="1:5" ht="63" customHeight="1">
      <c r="A23" s="196"/>
      <c r="B23" s="193" t="s">
        <v>231</v>
      </c>
      <c r="C23" s="199" t="s">
        <v>232</v>
      </c>
      <c r="D23" s="75" t="s">
        <v>233</v>
      </c>
      <c r="E23" s="75" t="s">
        <v>234</v>
      </c>
    </row>
    <row r="24" spans="1:5" ht="29.25" customHeight="1">
      <c r="A24" s="196"/>
      <c r="B24" s="193"/>
      <c r="C24" s="199"/>
      <c r="D24" s="76" t="s">
        <v>235</v>
      </c>
      <c r="E24" s="76" t="s">
        <v>236</v>
      </c>
    </row>
    <row r="25" spans="1:5" ht="55.5" customHeight="1">
      <c r="A25" s="196"/>
      <c r="B25" s="193"/>
      <c r="C25" s="199"/>
      <c r="D25" s="75" t="s">
        <v>237</v>
      </c>
      <c r="E25" s="75" t="s">
        <v>238</v>
      </c>
    </row>
    <row r="26" spans="1:5" ht="35.25" customHeight="1">
      <c r="A26" s="196"/>
      <c r="B26" s="193"/>
      <c r="C26" s="199"/>
      <c r="D26" s="76" t="s">
        <v>239</v>
      </c>
      <c r="E26" s="76" t="s">
        <v>240</v>
      </c>
    </row>
    <row r="27" spans="1:5" ht="35.25" customHeight="1">
      <c r="A27" s="196"/>
      <c r="B27" s="193"/>
      <c r="C27" s="199"/>
      <c r="D27" s="75" t="s">
        <v>227</v>
      </c>
      <c r="E27" s="75" t="s">
        <v>241</v>
      </c>
    </row>
    <row r="28" spans="1:5" ht="35.25" customHeight="1">
      <c r="A28" s="196"/>
      <c r="B28" s="193"/>
      <c r="C28" s="199"/>
      <c r="D28" s="76" t="s">
        <v>242</v>
      </c>
      <c r="E28" s="76" t="s">
        <v>243</v>
      </c>
    </row>
    <row r="29" spans="1:5" ht="63" customHeight="1">
      <c r="A29" s="196"/>
      <c r="B29" s="193"/>
      <c r="C29" s="199"/>
      <c r="D29" s="75" t="s">
        <v>244</v>
      </c>
      <c r="E29" s="75" t="s">
        <v>245</v>
      </c>
    </row>
    <row r="30" spans="1:5" ht="63" customHeight="1">
      <c r="A30" s="196"/>
      <c r="B30" s="193"/>
      <c r="C30" s="199"/>
      <c r="D30" s="76" t="s">
        <v>246</v>
      </c>
      <c r="E30" s="76" t="s">
        <v>247</v>
      </c>
    </row>
    <row r="31" spans="1:5" ht="63" customHeight="1">
      <c r="A31" s="196"/>
      <c r="B31" s="193"/>
      <c r="C31" s="199"/>
      <c r="D31" s="75" t="s">
        <v>248</v>
      </c>
      <c r="E31" s="75" t="s">
        <v>249</v>
      </c>
    </row>
    <row r="32" spans="1:5" ht="40.5" customHeight="1">
      <c r="A32" s="196"/>
      <c r="B32" s="193"/>
      <c r="C32" s="199"/>
      <c r="D32" s="76" t="s">
        <v>250</v>
      </c>
      <c r="E32" s="76" t="s">
        <v>251</v>
      </c>
    </row>
    <row r="33" spans="1:5" ht="63" customHeight="1">
      <c r="A33" s="196"/>
      <c r="B33" s="193"/>
      <c r="C33" s="199"/>
      <c r="D33" s="75" t="s">
        <v>252</v>
      </c>
      <c r="E33" s="75" t="s">
        <v>253</v>
      </c>
    </row>
    <row r="34" spans="1:5" ht="63" customHeight="1">
      <c r="A34" s="196"/>
      <c r="B34" s="193"/>
      <c r="C34" s="199"/>
      <c r="D34" s="76" t="s">
        <v>254</v>
      </c>
      <c r="E34" s="76" t="s">
        <v>255</v>
      </c>
    </row>
    <row r="35" spans="1:5" ht="63" customHeight="1">
      <c r="A35" s="196"/>
      <c r="B35" s="193"/>
      <c r="C35" s="199"/>
      <c r="D35" s="75" t="s">
        <v>256</v>
      </c>
      <c r="E35" s="75" t="s">
        <v>257</v>
      </c>
    </row>
    <row r="36" spans="1:5" ht="42.75" customHeight="1">
      <c r="A36" s="196"/>
      <c r="B36" s="193"/>
      <c r="C36" s="199"/>
      <c r="D36" s="76" t="s">
        <v>258</v>
      </c>
      <c r="E36" s="76" t="s">
        <v>259</v>
      </c>
    </row>
    <row r="37" spans="1:5" ht="54.75" customHeight="1">
      <c r="A37" s="196"/>
      <c r="B37" s="193"/>
      <c r="C37" s="199"/>
      <c r="D37" s="75" t="s">
        <v>260</v>
      </c>
      <c r="E37" s="75" t="s">
        <v>261</v>
      </c>
    </row>
    <row r="38" spans="1:5" ht="27.75" customHeight="1">
      <c r="A38" s="196"/>
      <c r="B38" s="193"/>
      <c r="C38" s="199"/>
      <c r="D38" s="76" t="s">
        <v>262</v>
      </c>
      <c r="E38" s="76" t="s">
        <v>263</v>
      </c>
    </row>
    <row r="39" spans="1:5" ht="34.5" customHeight="1">
      <c r="A39" s="196"/>
      <c r="B39" s="193"/>
      <c r="C39" s="199"/>
      <c r="D39" s="75" t="s">
        <v>264</v>
      </c>
      <c r="E39" s="75" t="s">
        <v>265</v>
      </c>
    </row>
    <row r="40" spans="1:5" ht="34.5" customHeight="1">
      <c r="A40" s="196"/>
      <c r="B40" s="193"/>
      <c r="C40" s="199"/>
      <c r="D40" s="76" t="s">
        <v>266</v>
      </c>
      <c r="E40" s="76" t="s">
        <v>267</v>
      </c>
    </row>
    <row r="41" spans="1:5" ht="63.75" customHeight="1">
      <c r="A41" s="196"/>
      <c r="B41" s="193"/>
      <c r="C41" s="199"/>
      <c r="D41" s="75" t="s">
        <v>268</v>
      </c>
      <c r="E41" s="75" t="s">
        <v>269</v>
      </c>
    </row>
    <row r="42" spans="1:5" ht="48" customHeight="1">
      <c r="A42" s="196"/>
      <c r="B42" s="193" t="s">
        <v>270</v>
      </c>
      <c r="C42" s="200" t="s">
        <v>271</v>
      </c>
      <c r="D42" s="76" t="s">
        <v>272</v>
      </c>
      <c r="E42" s="76" t="s">
        <v>273</v>
      </c>
    </row>
    <row r="43" spans="1:5" ht="167.25" customHeight="1">
      <c r="A43" s="196"/>
      <c r="B43" s="193"/>
      <c r="C43" s="194"/>
      <c r="D43" s="75" t="s">
        <v>274</v>
      </c>
      <c r="E43" s="75" t="s">
        <v>275</v>
      </c>
    </row>
    <row r="44" spans="1:5" ht="47.25" customHeight="1">
      <c r="A44" s="196"/>
      <c r="B44" s="193"/>
      <c r="C44" s="194"/>
      <c r="D44" s="76" t="s">
        <v>276</v>
      </c>
      <c r="E44" s="76" t="s">
        <v>277</v>
      </c>
    </row>
    <row r="45" spans="1:5" ht="40.5" customHeight="1">
      <c r="A45" s="196"/>
      <c r="B45" s="193"/>
      <c r="C45" s="194"/>
      <c r="D45" s="75" t="s">
        <v>278</v>
      </c>
      <c r="E45" s="75" t="s">
        <v>279</v>
      </c>
    </row>
    <row r="46" spans="1:5" ht="50.25" customHeight="1">
      <c r="A46" s="196"/>
      <c r="B46" s="193"/>
      <c r="C46" s="194"/>
      <c r="D46" s="76" t="s">
        <v>280</v>
      </c>
      <c r="E46" s="76" t="s">
        <v>281</v>
      </c>
    </row>
    <row r="47" spans="1:5" ht="189" customHeight="1">
      <c r="A47" s="196"/>
      <c r="B47" s="187" t="s">
        <v>282</v>
      </c>
      <c r="C47" s="86" t="s">
        <v>283</v>
      </c>
      <c r="D47" s="75" t="s">
        <v>284</v>
      </c>
      <c r="E47" s="75" t="s">
        <v>285</v>
      </c>
    </row>
    <row r="48" spans="1:5" ht="40.5" customHeight="1">
      <c r="A48" s="196"/>
      <c r="B48" s="188"/>
      <c r="C48" s="86"/>
      <c r="D48" s="87" t="s">
        <v>286</v>
      </c>
      <c r="E48" s="87" t="s">
        <v>287</v>
      </c>
    </row>
    <row r="49" spans="1:5" ht="27" customHeight="1">
      <c r="A49" s="196"/>
      <c r="B49" s="188"/>
      <c r="C49" s="86"/>
      <c r="D49" s="88" t="s">
        <v>288</v>
      </c>
      <c r="E49" s="88" t="s">
        <v>289</v>
      </c>
    </row>
    <row r="50" spans="1:5" ht="58.5" customHeight="1">
      <c r="A50" s="196"/>
      <c r="B50" s="188"/>
      <c r="C50" s="89"/>
      <c r="D50" s="90" t="s">
        <v>290</v>
      </c>
      <c r="E50" s="91" t="s">
        <v>291</v>
      </c>
    </row>
    <row r="51" spans="1:5" ht="52.5" customHeight="1">
      <c r="A51" s="197"/>
      <c r="B51" s="189"/>
      <c r="C51" s="89"/>
      <c r="D51" s="88" t="s">
        <v>292</v>
      </c>
      <c r="E51" s="88" t="s">
        <v>293</v>
      </c>
    </row>
    <row r="52" spans="1:5" ht="215.25" customHeight="1">
      <c r="A52" s="195" t="s">
        <v>294</v>
      </c>
      <c r="B52" s="187" t="s">
        <v>295</v>
      </c>
      <c r="C52" s="201" t="s">
        <v>296</v>
      </c>
      <c r="D52" s="92" t="s">
        <v>297</v>
      </c>
      <c r="E52" s="92" t="s">
        <v>298</v>
      </c>
    </row>
    <row r="53" spans="1:5" ht="25.5" customHeight="1">
      <c r="A53" s="196"/>
      <c r="B53" s="188"/>
      <c r="C53" s="201"/>
      <c r="D53" s="88" t="s">
        <v>299</v>
      </c>
      <c r="E53" s="88" t="s">
        <v>300</v>
      </c>
    </row>
    <row r="54" spans="1:5" ht="30" customHeight="1">
      <c r="A54" s="196"/>
      <c r="B54" s="188"/>
      <c r="C54" s="201"/>
      <c r="D54" s="92" t="s">
        <v>301</v>
      </c>
      <c r="E54" s="92" t="s">
        <v>302</v>
      </c>
    </row>
    <row r="55" spans="1:5" ht="43.5" customHeight="1">
      <c r="A55" s="196"/>
      <c r="B55" s="188"/>
      <c r="C55" s="201"/>
      <c r="D55" s="88" t="s">
        <v>303</v>
      </c>
      <c r="E55" s="88" t="s">
        <v>304</v>
      </c>
    </row>
    <row r="56" spans="1:5" ht="29.25" customHeight="1">
      <c r="A56" s="196"/>
      <c r="B56" s="188"/>
      <c r="C56" s="201"/>
      <c r="D56" s="92" t="s">
        <v>305</v>
      </c>
      <c r="E56" s="92" t="s">
        <v>306</v>
      </c>
    </row>
    <row r="57" spans="1:5" ht="65.25" customHeight="1">
      <c r="A57" s="196"/>
      <c r="B57" s="188"/>
      <c r="C57" s="201"/>
      <c r="D57" s="88" t="s">
        <v>307</v>
      </c>
      <c r="E57" s="88" t="s">
        <v>308</v>
      </c>
    </row>
    <row r="58" spans="1:5" ht="29.25" customHeight="1">
      <c r="A58" s="196"/>
      <c r="B58" s="188"/>
      <c r="C58" s="201"/>
      <c r="D58" s="92" t="s">
        <v>309</v>
      </c>
      <c r="E58" s="92" t="s">
        <v>310</v>
      </c>
    </row>
    <row r="59" spans="1:5" ht="51" customHeight="1">
      <c r="A59" s="196"/>
      <c r="B59" s="188"/>
      <c r="C59" s="201"/>
      <c r="D59" s="88" t="s">
        <v>311</v>
      </c>
      <c r="E59" s="88" t="s">
        <v>312</v>
      </c>
    </row>
    <row r="60" spans="1:5" ht="30.75" customHeight="1">
      <c r="A60" s="196"/>
      <c r="B60" s="188"/>
      <c r="C60" s="201"/>
      <c r="D60" s="92" t="s">
        <v>313</v>
      </c>
      <c r="E60" s="92" t="s">
        <v>314</v>
      </c>
    </row>
    <row r="61" spans="1:5" ht="30.75" customHeight="1">
      <c r="A61" s="196"/>
      <c r="B61" s="189"/>
      <c r="C61" s="201"/>
      <c r="D61" s="88" t="s">
        <v>315</v>
      </c>
      <c r="E61" s="88" t="s">
        <v>316</v>
      </c>
    </row>
    <row r="62" spans="1:5" ht="27" customHeight="1">
      <c r="A62" s="196"/>
      <c r="B62" s="187" t="s">
        <v>317</v>
      </c>
      <c r="C62" s="190" t="s">
        <v>318</v>
      </c>
      <c r="D62" s="93" t="s">
        <v>319</v>
      </c>
      <c r="E62" s="93" t="s">
        <v>320</v>
      </c>
    </row>
    <row r="63" spans="1:5" ht="83.25" customHeight="1">
      <c r="A63" s="196"/>
      <c r="B63" s="188"/>
      <c r="C63" s="190"/>
      <c r="D63" s="94" t="s">
        <v>321</v>
      </c>
      <c r="E63" s="94" t="s">
        <v>322</v>
      </c>
    </row>
    <row r="64" spans="1:5" ht="167.25" customHeight="1">
      <c r="A64" s="196"/>
      <c r="B64" s="188"/>
      <c r="C64" s="190"/>
      <c r="D64" s="93" t="s">
        <v>323</v>
      </c>
      <c r="E64" s="93" t="s">
        <v>324</v>
      </c>
    </row>
    <row r="65" spans="1:5" ht="98.25" customHeight="1">
      <c r="A65" s="196"/>
      <c r="B65" s="188"/>
      <c r="C65" s="190"/>
      <c r="D65" s="94" t="s">
        <v>325</v>
      </c>
      <c r="E65" s="94" t="s">
        <v>326</v>
      </c>
    </row>
    <row r="66" spans="1:5" ht="48.75" customHeight="1">
      <c r="A66" s="196"/>
      <c r="B66" s="188"/>
      <c r="C66" s="190"/>
      <c r="D66" s="93" t="s">
        <v>327</v>
      </c>
      <c r="E66" s="93" t="s">
        <v>328</v>
      </c>
    </row>
    <row r="67" spans="1:5" ht="66.75" customHeight="1">
      <c r="A67" s="196"/>
      <c r="B67" s="188"/>
      <c r="C67" s="190"/>
      <c r="D67" s="94" t="s">
        <v>329</v>
      </c>
      <c r="E67" s="94" t="s">
        <v>330</v>
      </c>
    </row>
    <row r="68" spans="1:5" ht="31.5" customHeight="1">
      <c r="A68" s="196"/>
      <c r="B68" s="188"/>
      <c r="C68" s="190"/>
      <c r="D68" s="93" t="s">
        <v>331</v>
      </c>
      <c r="E68" s="93" t="s">
        <v>332</v>
      </c>
    </row>
    <row r="69" spans="1:5" ht="31.5" customHeight="1">
      <c r="A69" s="196"/>
      <c r="B69" s="188"/>
      <c r="C69" s="190"/>
      <c r="D69" s="94" t="s">
        <v>333</v>
      </c>
      <c r="E69" s="94" t="s">
        <v>334</v>
      </c>
    </row>
    <row r="70" spans="1:5" ht="31.5" customHeight="1">
      <c r="A70" s="196"/>
      <c r="B70" s="188"/>
      <c r="C70" s="190"/>
      <c r="D70" s="93" t="s">
        <v>335</v>
      </c>
      <c r="E70" s="93" t="s">
        <v>336</v>
      </c>
    </row>
    <row r="71" spans="1:5" ht="31.5" customHeight="1">
      <c r="A71" s="196"/>
      <c r="B71" s="188"/>
      <c r="C71" s="190"/>
      <c r="D71" s="94" t="s">
        <v>337</v>
      </c>
      <c r="E71" s="94" t="s">
        <v>338</v>
      </c>
    </row>
    <row r="72" spans="1:5" ht="50.25" customHeight="1">
      <c r="A72" s="196"/>
      <c r="B72" s="188"/>
      <c r="C72" s="190"/>
      <c r="D72" s="93" t="s">
        <v>339</v>
      </c>
      <c r="E72" s="93" t="s">
        <v>340</v>
      </c>
    </row>
    <row r="73" spans="1:5" ht="58.5" customHeight="1">
      <c r="A73" s="196"/>
      <c r="B73" s="188"/>
      <c r="C73" s="190"/>
      <c r="D73" s="94" t="s">
        <v>341</v>
      </c>
      <c r="E73" s="94" t="s">
        <v>342</v>
      </c>
    </row>
    <row r="74" spans="1:5" ht="68.25" customHeight="1">
      <c r="A74" s="196"/>
      <c r="B74" s="188"/>
      <c r="C74" s="190"/>
      <c r="D74" s="93" t="s">
        <v>343</v>
      </c>
      <c r="E74" s="93" t="s">
        <v>344</v>
      </c>
    </row>
    <row r="75" spans="1:5" ht="66" customHeight="1">
      <c r="A75" s="196"/>
      <c r="B75" s="188"/>
      <c r="C75" s="190"/>
      <c r="D75" s="94" t="s">
        <v>345</v>
      </c>
      <c r="E75" s="94" t="s">
        <v>346</v>
      </c>
    </row>
    <row r="76" spans="1:5" ht="103.5" customHeight="1">
      <c r="A76" s="196"/>
      <c r="B76" s="188"/>
      <c r="C76" s="190"/>
      <c r="D76" s="93" t="s">
        <v>347</v>
      </c>
      <c r="E76" s="93" t="s">
        <v>348</v>
      </c>
    </row>
    <row r="77" spans="1:5" ht="231" customHeight="1">
      <c r="A77" s="196"/>
      <c r="B77" s="188"/>
      <c r="C77" s="190"/>
      <c r="D77" s="94" t="s">
        <v>349</v>
      </c>
      <c r="E77" s="94" t="s">
        <v>350</v>
      </c>
    </row>
    <row r="78" spans="1:5" ht="93" customHeight="1">
      <c r="A78" s="196"/>
      <c r="B78" s="189"/>
      <c r="C78" s="202"/>
      <c r="D78" s="93" t="s">
        <v>351</v>
      </c>
      <c r="E78" s="93" t="s">
        <v>352</v>
      </c>
    </row>
    <row r="79" spans="1:5" ht="92.25" customHeight="1">
      <c r="A79" s="196"/>
      <c r="B79" s="81" t="s">
        <v>353</v>
      </c>
      <c r="C79" s="95" t="s">
        <v>354</v>
      </c>
      <c r="D79" s="80" t="s">
        <v>355</v>
      </c>
      <c r="E79" s="80" t="s">
        <v>356</v>
      </c>
    </row>
    <row r="80" spans="1:5" ht="138" customHeight="1">
      <c r="A80" s="196"/>
      <c r="B80" s="81" t="s">
        <v>357</v>
      </c>
      <c r="C80" s="83" t="s">
        <v>358</v>
      </c>
      <c r="D80" s="83" t="s">
        <v>359</v>
      </c>
      <c r="E80" s="83" t="s">
        <v>360</v>
      </c>
    </row>
    <row r="81" spans="1:5" ht="41.25" customHeight="1">
      <c r="A81" s="196"/>
      <c r="B81" s="187" t="s">
        <v>361</v>
      </c>
      <c r="C81" s="203" t="s">
        <v>362</v>
      </c>
      <c r="D81" s="94" t="s">
        <v>363</v>
      </c>
      <c r="E81" s="94" t="s">
        <v>364</v>
      </c>
    </row>
    <row r="82" spans="1:5" ht="78.75" customHeight="1">
      <c r="A82" s="196"/>
      <c r="B82" s="188"/>
      <c r="C82" s="204"/>
      <c r="D82" s="83" t="s">
        <v>365</v>
      </c>
      <c r="E82" s="83" t="s">
        <v>366</v>
      </c>
    </row>
    <row r="83" spans="1:5" ht="32.25" customHeight="1">
      <c r="A83" s="196"/>
      <c r="B83" s="188"/>
      <c r="C83" s="204"/>
      <c r="D83" s="94" t="s">
        <v>367</v>
      </c>
      <c r="E83" s="94" t="s">
        <v>368</v>
      </c>
    </row>
    <row r="84" spans="1:5" ht="26.25" customHeight="1">
      <c r="A84" s="196"/>
      <c r="B84" s="188"/>
      <c r="C84" s="204"/>
      <c r="D84" s="83" t="s">
        <v>369</v>
      </c>
      <c r="E84" s="83" t="s">
        <v>370</v>
      </c>
    </row>
    <row r="85" spans="1:5" ht="52.5" customHeight="1">
      <c r="A85" s="196"/>
      <c r="B85" s="188"/>
      <c r="C85" s="204"/>
      <c r="D85" s="94" t="s">
        <v>371</v>
      </c>
      <c r="E85" s="94" t="s">
        <v>372</v>
      </c>
    </row>
    <row r="86" spans="1:5" ht="78.75" customHeight="1">
      <c r="A86" s="196"/>
      <c r="B86" s="188"/>
      <c r="C86" s="204"/>
      <c r="D86" s="83" t="s">
        <v>373</v>
      </c>
      <c r="E86" s="83" t="s">
        <v>374</v>
      </c>
    </row>
    <row r="87" spans="1:5" ht="24.75" customHeight="1">
      <c r="A87" s="197"/>
      <c r="B87" s="189"/>
      <c r="C87" s="204"/>
      <c r="D87" s="94" t="s">
        <v>375</v>
      </c>
      <c r="E87" s="94" t="s">
        <v>376</v>
      </c>
    </row>
    <row r="88" spans="1:5" ht="63.75" customHeight="1">
      <c r="A88" s="186" t="s">
        <v>377</v>
      </c>
      <c r="B88" s="193" t="s">
        <v>378</v>
      </c>
      <c r="C88" s="190" t="s">
        <v>379</v>
      </c>
      <c r="D88" s="88" t="s">
        <v>380</v>
      </c>
      <c r="E88" s="88" t="s">
        <v>381</v>
      </c>
    </row>
    <row r="89" spans="1:5" ht="63" customHeight="1">
      <c r="A89" s="186"/>
      <c r="B89" s="193"/>
      <c r="C89" s="190"/>
      <c r="D89" s="96" t="s">
        <v>382</v>
      </c>
      <c r="E89" s="96" t="s">
        <v>383</v>
      </c>
    </row>
    <row r="90" spans="1:5" ht="59.25" customHeight="1">
      <c r="A90" s="186"/>
      <c r="B90" s="193"/>
      <c r="C90" s="190"/>
      <c r="D90" s="88" t="s">
        <v>384</v>
      </c>
      <c r="E90" s="88" t="s">
        <v>385</v>
      </c>
    </row>
  </sheetData>
  <mergeCells count="30">
    <mergeCell ref="A88:A90"/>
    <mergeCell ref="B88:B90"/>
    <mergeCell ref="C88:C90"/>
    <mergeCell ref="A52:A87"/>
    <mergeCell ref="B52:B61"/>
    <mergeCell ref="C52:C61"/>
    <mergeCell ref="B62:B78"/>
    <mergeCell ref="C62:C78"/>
    <mergeCell ref="B81:B87"/>
    <mergeCell ref="C81:C87"/>
    <mergeCell ref="A12:A51"/>
    <mergeCell ref="B12:B18"/>
    <mergeCell ref="C12:C18"/>
    <mergeCell ref="B19:B22"/>
    <mergeCell ref="C19:C22"/>
    <mergeCell ref="B23:B41"/>
    <mergeCell ref="C23:C41"/>
    <mergeCell ref="B42:B46"/>
    <mergeCell ref="C42:C46"/>
    <mergeCell ref="B47:B51"/>
    <mergeCell ref="A1:B1"/>
    <mergeCell ref="C1:C2"/>
    <mergeCell ref="D1:D2"/>
    <mergeCell ref="E1:E2"/>
    <mergeCell ref="A3:A11"/>
    <mergeCell ref="B3:B6"/>
    <mergeCell ref="C3:C6"/>
    <mergeCell ref="E3:E4"/>
    <mergeCell ref="B7:B9"/>
    <mergeCell ref="C7:C8"/>
  </mergeCells>
  <pageMargins left="0.7" right="0.7" top="0.75" bottom="0.75" header="0.3" footer="0.3"/>
  <pageSetup paperSize="8" scale="5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Normal="100" workbookViewId="0">
      <pane ySplit="1" topLeftCell="A2" activePane="bottomLeft" state="frozen"/>
      <selection pane="bottomLeft"/>
    </sheetView>
  </sheetViews>
  <sheetFormatPr baseColWidth="10" defaultColWidth="89.5703125" defaultRowHeight="16.5"/>
  <cols>
    <col min="1" max="1" width="34.5703125" style="98" customWidth="1"/>
    <col min="2" max="2" width="50.85546875" style="108" customWidth="1"/>
    <col min="3" max="16384" width="89.5703125" style="98"/>
  </cols>
  <sheetData>
    <row r="1" spans="1:3" ht="41.25" customHeight="1">
      <c r="A1" s="74" t="s">
        <v>386</v>
      </c>
      <c r="B1" s="74" t="s">
        <v>175</v>
      </c>
      <c r="C1" s="74" t="s">
        <v>387</v>
      </c>
    </row>
    <row r="2" spans="1:3" ht="164.25" customHeight="1">
      <c r="A2" s="205" t="s">
        <v>388</v>
      </c>
      <c r="B2" s="99" t="s">
        <v>389</v>
      </c>
      <c r="C2" s="100" t="s">
        <v>390</v>
      </c>
    </row>
    <row r="3" spans="1:3" ht="72" customHeight="1">
      <c r="A3" s="205"/>
      <c r="B3" s="101" t="s">
        <v>391</v>
      </c>
      <c r="C3" s="102" t="s">
        <v>392</v>
      </c>
    </row>
    <row r="4" spans="1:3" ht="29.25" customHeight="1">
      <c r="A4" s="205"/>
      <c r="B4" s="99" t="s">
        <v>393</v>
      </c>
      <c r="C4" s="100" t="s">
        <v>394</v>
      </c>
    </row>
    <row r="5" spans="1:3" ht="29.25" customHeight="1">
      <c r="A5" s="205"/>
      <c r="B5" s="101" t="s">
        <v>395</v>
      </c>
      <c r="C5" s="102" t="s">
        <v>208</v>
      </c>
    </row>
    <row r="6" spans="1:3" ht="25.5" customHeight="1">
      <c r="A6" s="205"/>
      <c r="B6" s="99" t="s">
        <v>288</v>
      </c>
      <c r="C6" s="100" t="s">
        <v>289</v>
      </c>
    </row>
    <row r="7" spans="1:3" ht="123.75" customHeight="1">
      <c r="A7" s="205"/>
      <c r="B7" s="101" t="s">
        <v>274</v>
      </c>
      <c r="C7" s="102" t="s">
        <v>275</v>
      </c>
    </row>
    <row r="8" spans="1:3" ht="91.5" customHeight="1">
      <c r="A8" s="205"/>
      <c r="B8" s="99" t="s">
        <v>396</v>
      </c>
      <c r="C8" s="100" t="s">
        <v>397</v>
      </c>
    </row>
    <row r="9" spans="1:3" ht="45" customHeight="1">
      <c r="A9" s="205"/>
      <c r="B9" s="101" t="s">
        <v>286</v>
      </c>
      <c r="C9" s="102" t="s">
        <v>287</v>
      </c>
    </row>
    <row r="10" spans="1:3" ht="27.75" customHeight="1">
      <c r="A10" s="205"/>
      <c r="B10" s="99" t="s">
        <v>398</v>
      </c>
      <c r="C10" s="100" t="s">
        <v>399</v>
      </c>
    </row>
    <row r="11" spans="1:3" ht="33.75" customHeight="1">
      <c r="A11" s="205"/>
      <c r="B11" s="101" t="s">
        <v>400</v>
      </c>
      <c r="C11" s="102" t="s">
        <v>401</v>
      </c>
    </row>
    <row r="12" spans="1:3" ht="22.5" customHeight="1">
      <c r="A12" s="205"/>
      <c r="B12" s="99" t="s">
        <v>402</v>
      </c>
      <c r="C12" s="100" t="s">
        <v>403</v>
      </c>
    </row>
    <row r="13" spans="1:3" ht="27.75" customHeight="1">
      <c r="A13" s="205"/>
      <c r="B13" s="101" t="s">
        <v>404</v>
      </c>
      <c r="C13" s="102" t="s">
        <v>405</v>
      </c>
    </row>
    <row r="14" spans="1:3" ht="30.75" customHeight="1">
      <c r="A14" s="205"/>
      <c r="B14" s="99" t="s">
        <v>406</v>
      </c>
      <c r="C14" s="100" t="s">
        <v>407</v>
      </c>
    </row>
    <row r="15" spans="1:3" ht="45" customHeight="1">
      <c r="A15" s="205"/>
      <c r="B15" s="101" t="s">
        <v>311</v>
      </c>
      <c r="C15" s="102" t="s">
        <v>408</v>
      </c>
    </row>
    <row r="16" spans="1:3" s="104" customFormat="1" ht="57" customHeight="1">
      <c r="A16" s="205"/>
      <c r="B16" s="103" t="s">
        <v>409</v>
      </c>
      <c r="C16" s="100" t="s">
        <v>410</v>
      </c>
    </row>
    <row r="17" spans="1:3" ht="35.25" customHeight="1">
      <c r="A17" s="205"/>
      <c r="B17" s="101" t="s">
        <v>411</v>
      </c>
      <c r="C17" s="102" t="s">
        <v>412</v>
      </c>
    </row>
    <row r="18" spans="1:3" ht="23.25" customHeight="1">
      <c r="A18" s="205"/>
      <c r="B18" s="99" t="s">
        <v>413</v>
      </c>
      <c r="C18" s="100" t="s">
        <v>414</v>
      </c>
    </row>
    <row r="19" spans="1:3" ht="207" customHeight="1">
      <c r="A19" s="205"/>
      <c r="B19" s="101" t="s">
        <v>219</v>
      </c>
      <c r="C19" s="102" t="s">
        <v>415</v>
      </c>
    </row>
    <row r="20" spans="1:3" ht="54.75" customHeight="1">
      <c r="A20" s="208" t="s">
        <v>416</v>
      </c>
      <c r="B20" s="209" t="s">
        <v>417</v>
      </c>
      <c r="C20" s="96" t="s">
        <v>418</v>
      </c>
    </row>
    <row r="21" spans="1:3" ht="54" customHeight="1">
      <c r="A21" s="208"/>
      <c r="B21" s="209"/>
      <c r="C21" s="96" t="s">
        <v>419</v>
      </c>
    </row>
    <row r="22" spans="1:3" ht="48" customHeight="1">
      <c r="A22" s="208"/>
      <c r="B22" s="210" t="s">
        <v>420</v>
      </c>
      <c r="C22" s="102" t="s">
        <v>421</v>
      </c>
    </row>
    <row r="23" spans="1:3" ht="68.25" customHeight="1">
      <c r="A23" s="208"/>
      <c r="B23" s="210"/>
      <c r="C23" s="102" t="s">
        <v>422</v>
      </c>
    </row>
    <row r="24" spans="1:3" ht="73.5" customHeight="1">
      <c r="A24" s="208"/>
      <c r="B24" s="209" t="s">
        <v>423</v>
      </c>
      <c r="C24" s="100" t="s">
        <v>424</v>
      </c>
    </row>
    <row r="25" spans="1:3" ht="44.25" customHeight="1">
      <c r="A25" s="208"/>
      <c r="B25" s="209"/>
      <c r="C25" s="100" t="s">
        <v>425</v>
      </c>
    </row>
    <row r="26" spans="1:3" ht="59.25" customHeight="1">
      <c r="A26" s="208"/>
      <c r="B26" s="101" t="s">
        <v>426</v>
      </c>
      <c r="C26" s="102" t="s">
        <v>298</v>
      </c>
    </row>
    <row r="27" spans="1:3" ht="24.75" customHeight="1">
      <c r="A27" s="105"/>
      <c r="B27" s="103" t="s">
        <v>427</v>
      </c>
      <c r="C27" s="100" t="s">
        <v>428</v>
      </c>
    </row>
    <row r="28" spans="1:3" ht="23.25" customHeight="1">
      <c r="A28" s="105"/>
      <c r="B28" s="101" t="s">
        <v>301</v>
      </c>
      <c r="C28" s="102" t="s">
        <v>429</v>
      </c>
    </row>
    <row r="29" spans="1:3" ht="45" customHeight="1">
      <c r="A29" s="105"/>
      <c r="B29" s="103" t="s">
        <v>430</v>
      </c>
      <c r="C29" s="100" t="s">
        <v>304</v>
      </c>
    </row>
    <row r="30" spans="1:3" ht="21" customHeight="1">
      <c r="A30" s="105"/>
      <c r="B30" s="101" t="s">
        <v>431</v>
      </c>
      <c r="C30" s="102" t="s">
        <v>432</v>
      </c>
    </row>
    <row r="31" spans="1:3" ht="78" customHeight="1">
      <c r="A31" s="105"/>
      <c r="B31" s="103" t="s">
        <v>433</v>
      </c>
      <c r="C31" s="100" t="s">
        <v>434</v>
      </c>
    </row>
    <row r="32" spans="1:3" ht="30" customHeight="1">
      <c r="A32" s="105"/>
      <c r="B32" s="101" t="s">
        <v>435</v>
      </c>
      <c r="C32" s="102" t="s">
        <v>310</v>
      </c>
    </row>
    <row r="33" spans="1:3" ht="45" customHeight="1">
      <c r="A33" s="105"/>
      <c r="B33" s="103" t="s">
        <v>311</v>
      </c>
      <c r="C33" s="100" t="s">
        <v>436</v>
      </c>
    </row>
    <row r="34" spans="1:3" ht="42.75" customHeight="1">
      <c r="A34" s="105"/>
      <c r="B34" s="101" t="s">
        <v>313</v>
      </c>
      <c r="C34" s="102" t="s">
        <v>437</v>
      </c>
    </row>
    <row r="35" spans="1:3" ht="33.75" customHeight="1">
      <c r="A35" s="105"/>
      <c r="B35" s="103" t="s">
        <v>438</v>
      </c>
      <c r="C35" s="100" t="s">
        <v>439</v>
      </c>
    </row>
    <row r="36" spans="1:3" ht="45" customHeight="1">
      <c r="A36" s="205" t="s">
        <v>440</v>
      </c>
      <c r="B36" s="101" t="s">
        <v>319</v>
      </c>
      <c r="C36" s="102" t="s">
        <v>320</v>
      </c>
    </row>
    <row r="37" spans="1:3" ht="50.25" customHeight="1">
      <c r="A37" s="205"/>
      <c r="B37" s="103" t="s">
        <v>321</v>
      </c>
      <c r="C37" s="100" t="s">
        <v>441</v>
      </c>
    </row>
    <row r="38" spans="1:3" ht="176.25" customHeight="1">
      <c r="A38" s="205"/>
      <c r="B38" s="101" t="s">
        <v>323</v>
      </c>
      <c r="C38" s="102" t="s">
        <v>442</v>
      </c>
    </row>
    <row r="39" spans="1:3" ht="24" customHeight="1">
      <c r="A39" s="205"/>
      <c r="B39" s="103" t="s">
        <v>333</v>
      </c>
      <c r="C39" s="100" t="s">
        <v>334</v>
      </c>
    </row>
    <row r="40" spans="1:3" ht="26.25" customHeight="1">
      <c r="A40" s="205"/>
      <c r="B40" s="101" t="s">
        <v>335</v>
      </c>
      <c r="C40" s="102" t="s">
        <v>336</v>
      </c>
    </row>
    <row r="41" spans="1:3" ht="30.75" customHeight="1">
      <c r="A41" s="205"/>
      <c r="B41" s="103" t="s">
        <v>337</v>
      </c>
      <c r="C41" s="100" t="s">
        <v>443</v>
      </c>
    </row>
    <row r="42" spans="1:3" ht="123.75" customHeight="1">
      <c r="A42" s="205"/>
      <c r="B42" s="101" t="s">
        <v>444</v>
      </c>
      <c r="C42" s="102" t="s">
        <v>445</v>
      </c>
    </row>
    <row r="43" spans="1:3" ht="42.75" customHeight="1">
      <c r="A43" s="205"/>
      <c r="B43" s="103" t="s">
        <v>446</v>
      </c>
      <c r="C43" s="100" t="s">
        <v>447</v>
      </c>
    </row>
    <row r="44" spans="1:3" ht="27.75" customHeight="1">
      <c r="A44" s="205"/>
      <c r="B44" s="101" t="s">
        <v>448</v>
      </c>
      <c r="C44" s="102" t="s">
        <v>449</v>
      </c>
    </row>
    <row r="45" spans="1:3" ht="80.25" customHeight="1">
      <c r="A45" s="205"/>
      <c r="B45" s="103" t="s">
        <v>325</v>
      </c>
      <c r="C45" s="100" t="s">
        <v>450</v>
      </c>
    </row>
    <row r="46" spans="1:3" ht="54" customHeight="1">
      <c r="A46" s="205"/>
      <c r="B46" s="101" t="s">
        <v>341</v>
      </c>
      <c r="C46" s="102" t="s">
        <v>451</v>
      </c>
    </row>
    <row r="47" spans="1:3" ht="45" customHeight="1">
      <c r="A47" s="208" t="s">
        <v>452</v>
      </c>
      <c r="B47" s="103" t="s">
        <v>272</v>
      </c>
      <c r="C47" s="100" t="s">
        <v>453</v>
      </c>
    </row>
    <row r="48" spans="1:3" ht="27" customHeight="1">
      <c r="A48" s="208"/>
      <c r="B48" s="101" t="s">
        <v>274</v>
      </c>
      <c r="C48" s="102" t="s">
        <v>454</v>
      </c>
    </row>
    <row r="49" spans="1:3" ht="45" customHeight="1">
      <c r="A49" s="208"/>
      <c r="B49" s="103" t="s">
        <v>276</v>
      </c>
      <c r="C49" s="100" t="s">
        <v>455</v>
      </c>
    </row>
    <row r="50" spans="1:3" ht="45" customHeight="1">
      <c r="A50" s="208"/>
      <c r="B50" s="101" t="s">
        <v>278</v>
      </c>
      <c r="C50" s="102" t="s">
        <v>279</v>
      </c>
    </row>
    <row r="51" spans="1:3" ht="59.25" customHeight="1">
      <c r="A51" s="208"/>
      <c r="B51" s="103" t="s">
        <v>395</v>
      </c>
      <c r="C51" s="100" t="s">
        <v>281</v>
      </c>
    </row>
    <row r="52" spans="1:3" ht="189" customHeight="1">
      <c r="A52" s="205" t="s">
        <v>456</v>
      </c>
      <c r="B52" s="101" t="s">
        <v>284</v>
      </c>
      <c r="C52" s="102" t="s">
        <v>457</v>
      </c>
    </row>
    <row r="53" spans="1:3" ht="45" customHeight="1">
      <c r="A53" s="205"/>
      <c r="B53" s="103" t="s">
        <v>286</v>
      </c>
      <c r="C53" s="100" t="s">
        <v>287</v>
      </c>
    </row>
    <row r="54" spans="1:3" ht="27.75" customHeight="1">
      <c r="A54" s="205"/>
      <c r="B54" s="101" t="s">
        <v>288</v>
      </c>
      <c r="C54" s="102" t="s">
        <v>289</v>
      </c>
    </row>
    <row r="55" spans="1:3" ht="60.75" customHeight="1">
      <c r="A55" s="205"/>
      <c r="B55" s="103" t="s">
        <v>458</v>
      </c>
      <c r="C55" s="100" t="s">
        <v>459</v>
      </c>
    </row>
    <row r="56" spans="1:3" ht="63.75" customHeight="1">
      <c r="A56" s="205"/>
      <c r="B56" s="101" t="s">
        <v>233</v>
      </c>
      <c r="C56" s="102" t="s">
        <v>234</v>
      </c>
    </row>
    <row r="57" spans="1:3" ht="20.25" customHeight="1">
      <c r="A57" s="206" t="s">
        <v>460</v>
      </c>
      <c r="B57" s="103" t="s">
        <v>235</v>
      </c>
      <c r="C57" s="100" t="s">
        <v>236</v>
      </c>
    </row>
    <row r="58" spans="1:3" ht="57.75" customHeight="1">
      <c r="A58" s="206"/>
      <c r="B58" s="101" t="s">
        <v>237</v>
      </c>
      <c r="C58" s="102" t="s">
        <v>461</v>
      </c>
    </row>
    <row r="59" spans="1:3" ht="63" customHeight="1">
      <c r="A59" s="206"/>
      <c r="B59" s="103" t="s">
        <v>239</v>
      </c>
      <c r="C59" s="100" t="s">
        <v>240</v>
      </c>
    </row>
    <row r="60" spans="1:3" ht="63" customHeight="1">
      <c r="A60" s="206"/>
      <c r="B60" s="101" t="s">
        <v>462</v>
      </c>
      <c r="C60" s="102" t="s">
        <v>463</v>
      </c>
    </row>
    <row r="61" spans="1:3" ht="49.5" customHeight="1">
      <c r="A61" s="206"/>
      <c r="B61" s="103" t="s">
        <v>464</v>
      </c>
      <c r="C61" s="100" t="s">
        <v>243</v>
      </c>
    </row>
    <row r="62" spans="1:3" ht="95.25" customHeight="1">
      <c r="A62" s="206"/>
      <c r="B62" s="101" t="s">
        <v>465</v>
      </c>
      <c r="C62" s="102" t="s">
        <v>466</v>
      </c>
    </row>
    <row r="63" spans="1:3" ht="61.5" customHeight="1">
      <c r="A63" s="206"/>
      <c r="B63" s="103" t="s">
        <v>256</v>
      </c>
      <c r="C63" s="100" t="s">
        <v>257</v>
      </c>
    </row>
    <row r="64" spans="1:3" ht="55.5" customHeight="1">
      <c r="A64" s="206"/>
      <c r="B64" s="101" t="s">
        <v>258</v>
      </c>
      <c r="C64" s="102" t="s">
        <v>259</v>
      </c>
    </row>
    <row r="65" spans="1:3" ht="60" customHeight="1">
      <c r="A65" s="206"/>
      <c r="B65" s="103" t="s">
        <v>467</v>
      </c>
      <c r="C65" s="100" t="s">
        <v>468</v>
      </c>
    </row>
    <row r="66" spans="1:3" ht="108" customHeight="1">
      <c r="A66" s="206"/>
      <c r="B66" s="101" t="s">
        <v>469</v>
      </c>
      <c r="C66" s="102" t="s">
        <v>470</v>
      </c>
    </row>
    <row r="67" spans="1:3" ht="45" customHeight="1" thickBot="1">
      <c r="A67" s="207"/>
      <c r="B67" s="106" t="s">
        <v>471</v>
      </c>
      <c r="C67" s="107" t="s">
        <v>472</v>
      </c>
    </row>
    <row r="68" spans="1:3" ht="113.25" customHeight="1" thickTop="1"/>
  </sheetData>
  <mergeCells count="9">
    <mergeCell ref="A52:A56"/>
    <mergeCell ref="A57:A67"/>
    <mergeCell ref="A2:A19"/>
    <mergeCell ref="A20:A26"/>
    <mergeCell ref="B20:B21"/>
    <mergeCell ref="B22:B23"/>
    <mergeCell ref="B24:B25"/>
    <mergeCell ref="A36:A46"/>
    <mergeCell ref="A47:A51"/>
  </mergeCell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6"/>
  <sheetViews>
    <sheetView showGridLines="0" zoomScaleNormal="100" workbookViewId="0">
      <selection activeCell="B2" sqref="B2:E2"/>
    </sheetView>
  </sheetViews>
  <sheetFormatPr baseColWidth="10" defaultRowHeight="16.5"/>
  <cols>
    <col min="1" max="1" width="2.7109375" style="157" customWidth="1"/>
    <col min="2" max="2" width="50.7109375" style="4" customWidth="1"/>
    <col min="3" max="5" width="17.7109375" style="4" customWidth="1"/>
    <col min="6" max="226" width="11.42578125" style="14"/>
    <col min="227" max="231" width="0" style="14" hidden="1" customWidth="1"/>
    <col min="232" max="232" width="14.7109375" style="14" customWidth="1"/>
    <col min="233" max="233" width="58.85546875" style="14" customWidth="1"/>
    <col min="234" max="234" width="13.85546875" style="14" customWidth="1"/>
    <col min="235" max="236" width="13.7109375" style="14" customWidth="1"/>
    <col min="237" max="237" width="12.28515625" style="14" customWidth="1"/>
    <col min="238" max="238" width="12.140625" style="14" customWidth="1"/>
    <col min="239" max="239" width="11.42578125" style="14"/>
    <col min="240" max="240" width="85.42578125" style="14" customWidth="1"/>
    <col min="241" max="482" width="11.42578125" style="14"/>
    <col min="483" max="487" width="0" style="14" hidden="1" customWidth="1"/>
    <col min="488" max="488" width="14.7109375" style="14" customWidth="1"/>
    <col min="489" max="489" width="58.85546875" style="14" customWidth="1"/>
    <col min="490" max="490" width="13.85546875" style="14" customWidth="1"/>
    <col min="491" max="492" width="13.7109375" style="14" customWidth="1"/>
    <col min="493" max="493" width="12.28515625" style="14" customWidth="1"/>
    <col min="494" max="494" width="12.140625" style="14" customWidth="1"/>
    <col min="495" max="495" width="11.42578125" style="14"/>
    <col min="496" max="496" width="85.42578125" style="14" customWidth="1"/>
    <col min="497" max="738" width="11.42578125" style="14"/>
    <col min="739" max="743" width="0" style="14" hidden="1" customWidth="1"/>
    <col min="744" max="744" width="14.7109375" style="14" customWidth="1"/>
    <col min="745" max="745" width="58.85546875" style="14" customWidth="1"/>
    <col min="746" max="746" width="13.85546875" style="14" customWidth="1"/>
    <col min="747" max="748" width="13.7109375" style="14" customWidth="1"/>
    <col min="749" max="749" width="12.28515625" style="14" customWidth="1"/>
    <col min="750" max="750" width="12.140625" style="14" customWidth="1"/>
    <col min="751" max="751" width="11.42578125" style="14"/>
    <col min="752" max="752" width="85.42578125" style="14" customWidth="1"/>
    <col min="753" max="994" width="11.42578125" style="14"/>
    <col min="995" max="999" width="0" style="14" hidden="1" customWidth="1"/>
    <col min="1000" max="1000" width="14.7109375" style="14" customWidth="1"/>
    <col min="1001" max="1001" width="58.85546875" style="14" customWidth="1"/>
    <col min="1002" max="1002" width="13.85546875" style="14" customWidth="1"/>
    <col min="1003" max="1004" width="13.7109375" style="14" customWidth="1"/>
    <col min="1005" max="1005" width="12.28515625" style="14" customWidth="1"/>
    <col min="1006" max="1006" width="12.140625" style="14" customWidth="1"/>
    <col min="1007" max="1007" width="11.42578125" style="14"/>
    <col min="1008" max="1008" width="85.42578125" style="14" customWidth="1"/>
    <col min="1009" max="1250" width="11.42578125" style="14"/>
    <col min="1251" max="1255" width="0" style="14" hidden="1" customWidth="1"/>
    <col min="1256" max="1256" width="14.7109375" style="14" customWidth="1"/>
    <col min="1257" max="1257" width="58.85546875" style="14" customWidth="1"/>
    <col min="1258" max="1258" width="13.85546875" style="14" customWidth="1"/>
    <col min="1259" max="1260" width="13.7109375" style="14" customWidth="1"/>
    <col min="1261" max="1261" width="12.28515625" style="14" customWidth="1"/>
    <col min="1262" max="1262" width="12.140625" style="14" customWidth="1"/>
    <col min="1263" max="1263" width="11.42578125" style="14"/>
    <col min="1264" max="1264" width="85.42578125" style="14" customWidth="1"/>
    <col min="1265" max="1506" width="11.42578125" style="14"/>
    <col min="1507" max="1511" width="0" style="14" hidden="1" customWidth="1"/>
    <col min="1512" max="1512" width="14.7109375" style="14" customWidth="1"/>
    <col min="1513" max="1513" width="58.85546875" style="14" customWidth="1"/>
    <col min="1514" max="1514" width="13.85546875" style="14" customWidth="1"/>
    <col min="1515" max="1516" width="13.7109375" style="14" customWidth="1"/>
    <col min="1517" max="1517" width="12.28515625" style="14" customWidth="1"/>
    <col min="1518" max="1518" width="12.140625" style="14" customWidth="1"/>
    <col min="1519" max="1519" width="11.42578125" style="14"/>
    <col min="1520" max="1520" width="85.42578125" style="14" customWidth="1"/>
    <col min="1521" max="1762" width="11.42578125" style="14"/>
    <col min="1763" max="1767" width="0" style="14" hidden="1" customWidth="1"/>
    <col min="1768" max="1768" width="14.7109375" style="14" customWidth="1"/>
    <col min="1769" max="1769" width="58.85546875" style="14" customWidth="1"/>
    <col min="1770" max="1770" width="13.85546875" style="14" customWidth="1"/>
    <col min="1771" max="1772" width="13.7109375" style="14" customWidth="1"/>
    <col min="1773" max="1773" width="12.28515625" style="14" customWidth="1"/>
    <col min="1774" max="1774" width="12.140625" style="14" customWidth="1"/>
    <col min="1775" max="1775" width="11.42578125" style="14"/>
    <col min="1776" max="1776" width="85.42578125" style="14" customWidth="1"/>
    <col min="1777" max="2018" width="11.42578125" style="14"/>
    <col min="2019" max="2023" width="0" style="14" hidden="1" customWidth="1"/>
    <col min="2024" max="2024" width="14.7109375" style="14" customWidth="1"/>
    <col min="2025" max="2025" width="58.85546875" style="14" customWidth="1"/>
    <col min="2026" max="2026" width="13.85546875" style="14" customWidth="1"/>
    <col min="2027" max="2028" width="13.7109375" style="14" customWidth="1"/>
    <col min="2029" max="2029" width="12.28515625" style="14" customWidth="1"/>
    <col min="2030" max="2030" width="12.140625" style="14" customWidth="1"/>
    <col min="2031" max="2031" width="11.42578125" style="14"/>
    <col min="2032" max="2032" width="85.42578125" style="14" customWidth="1"/>
    <col min="2033" max="2274" width="11.42578125" style="14"/>
    <col min="2275" max="2279" width="0" style="14" hidden="1" customWidth="1"/>
    <col min="2280" max="2280" width="14.7109375" style="14" customWidth="1"/>
    <col min="2281" max="2281" width="58.85546875" style="14" customWidth="1"/>
    <col min="2282" max="2282" width="13.85546875" style="14" customWidth="1"/>
    <col min="2283" max="2284" width="13.7109375" style="14" customWidth="1"/>
    <col min="2285" max="2285" width="12.28515625" style="14" customWidth="1"/>
    <col min="2286" max="2286" width="12.140625" style="14" customWidth="1"/>
    <col min="2287" max="2287" width="11.42578125" style="14"/>
    <col min="2288" max="2288" width="85.42578125" style="14" customWidth="1"/>
    <col min="2289" max="2530" width="11.42578125" style="14"/>
    <col min="2531" max="2535" width="0" style="14" hidden="1" customWidth="1"/>
    <col min="2536" max="2536" width="14.7109375" style="14" customWidth="1"/>
    <col min="2537" max="2537" width="58.85546875" style="14" customWidth="1"/>
    <col min="2538" max="2538" width="13.85546875" style="14" customWidth="1"/>
    <col min="2539" max="2540" width="13.7109375" style="14" customWidth="1"/>
    <col min="2541" max="2541" width="12.28515625" style="14" customWidth="1"/>
    <col min="2542" max="2542" width="12.140625" style="14" customWidth="1"/>
    <col min="2543" max="2543" width="11.42578125" style="14"/>
    <col min="2544" max="2544" width="85.42578125" style="14" customWidth="1"/>
    <col min="2545" max="2786" width="11.42578125" style="14"/>
    <col min="2787" max="2791" width="0" style="14" hidden="1" customWidth="1"/>
    <col min="2792" max="2792" width="14.7109375" style="14" customWidth="1"/>
    <col min="2793" max="2793" width="58.85546875" style="14" customWidth="1"/>
    <col min="2794" max="2794" width="13.85546875" style="14" customWidth="1"/>
    <col min="2795" max="2796" width="13.7109375" style="14" customWidth="1"/>
    <col min="2797" max="2797" width="12.28515625" style="14" customWidth="1"/>
    <col min="2798" max="2798" width="12.140625" style="14" customWidth="1"/>
    <col min="2799" max="2799" width="11.42578125" style="14"/>
    <col min="2800" max="2800" width="85.42578125" style="14" customWidth="1"/>
    <col min="2801" max="3042" width="11.42578125" style="14"/>
    <col min="3043" max="3047" width="0" style="14" hidden="1" customWidth="1"/>
    <col min="3048" max="3048" width="14.7109375" style="14" customWidth="1"/>
    <col min="3049" max="3049" width="58.85546875" style="14" customWidth="1"/>
    <col min="3050" max="3050" width="13.85546875" style="14" customWidth="1"/>
    <col min="3051" max="3052" width="13.7109375" style="14" customWidth="1"/>
    <col min="3053" max="3053" width="12.28515625" style="14" customWidth="1"/>
    <col min="3054" max="3054" width="12.140625" style="14" customWidth="1"/>
    <col min="3055" max="3055" width="11.42578125" style="14"/>
    <col min="3056" max="3056" width="85.42578125" style="14" customWidth="1"/>
    <col min="3057" max="3298" width="11.42578125" style="14"/>
    <col min="3299" max="3303" width="0" style="14" hidden="1" customWidth="1"/>
    <col min="3304" max="3304" width="14.7109375" style="14" customWidth="1"/>
    <col min="3305" max="3305" width="58.85546875" style="14" customWidth="1"/>
    <col min="3306" max="3306" width="13.85546875" style="14" customWidth="1"/>
    <col min="3307" max="3308" width="13.7109375" style="14" customWidth="1"/>
    <col min="3309" max="3309" width="12.28515625" style="14" customWidth="1"/>
    <col min="3310" max="3310" width="12.140625" style="14" customWidth="1"/>
    <col min="3311" max="3311" width="11.42578125" style="14"/>
    <col min="3312" max="3312" width="85.42578125" style="14" customWidth="1"/>
    <col min="3313" max="3554" width="11.42578125" style="14"/>
    <col min="3555" max="3559" width="0" style="14" hidden="1" customWidth="1"/>
    <col min="3560" max="3560" width="14.7109375" style="14" customWidth="1"/>
    <col min="3561" max="3561" width="58.85546875" style="14" customWidth="1"/>
    <col min="3562" max="3562" width="13.85546875" style="14" customWidth="1"/>
    <col min="3563" max="3564" width="13.7109375" style="14" customWidth="1"/>
    <col min="3565" max="3565" width="12.28515625" style="14" customWidth="1"/>
    <col min="3566" max="3566" width="12.140625" style="14" customWidth="1"/>
    <col min="3567" max="3567" width="11.42578125" style="14"/>
    <col min="3568" max="3568" width="85.42578125" style="14" customWidth="1"/>
    <col min="3569" max="3810" width="11.42578125" style="14"/>
    <col min="3811" max="3815" width="0" style="14" hidden="1" customWidth="1"/>
    <col min="3816" max="3816" width="14.7109375" style="14" customWidth="1"/>
    <col min="3817" max="3817" width="58.85546875" style="14" customWidth="1"/>
    <col min="3818" max="3818" width="13.85546875" style="14" customWidth="1"/>
    <col min="3819" max="3820" width="13.7109375" style="14" customWidth="1"/>
    <col min="3821" max="3821" width="12.28515625" style="14" customWidth="1"/>
    <col min="3822" max="3822" width="12.140625" style="14" customWidth="1"/>
    <col min="3823" max="3823" width="11.42578125" style="14"/>
    <col min="3824" max="3824" width="85.42578125" style="14" customWidth="1"/>
    <col min="3825" max="4066" width="11.42578125" style="14"/>
    <col min="4067" max="4071" width="0" style="14" hidden="1" customWidth="1"/>
    <col min="4072" max="4072" width="14.7109375" style="14" customWidth="1"/>
    <col min="4073" max="4073" width="58.85546875" style="14" customWidth="1"/>
    <col min="4074" max="4074" width="13.85546875" style="14" customWidth="1"/>
    <col min="4075" max="4076" width="13.7109375" style="14" customWidth="1"/>
    <col min="4077" max="4077" width="12.28515625" style="14" customWidth="1"/>
    <col min="4078" max="4078" width="12.140625" style="14" customWidth="1"/>
    <col min="4079" max="4079" width="11.42578125" style="14"/>
    <col min="4080" max="4080" width="85.42578125" style="14" customWidth="1"/>
    <col min="4081" max="4322" width="11.42578125" style="14"/>
    <col min="4323" max="4327" width="0" style="14" hidden="1" customWidth="1"/>
    <col min="4328" max="4328" width="14.7109375" style="14" customWidth="1"/>
    <col min="4329" max="4329" width="58.85546875" style="14" customWidth="1"/>
    <col min="4330" max="4330" width="13.85546875" style="14" customWidth="1"/>
    <col min="4331" max="4332" width="13.7109375" style="14" customWidth="1"/>
    <col min="4333" max="4333" width="12.28515625" style="14" customWidth="1"/>
    <col min="4334" max="4334" width="12.140625" style="14" customWidth="1"/>
    <col min="4335" max="4335" width="11.42578125" style="14"/>
    <col min="4336" max="4336" width="85.42578125" style="14" customWidth="1"/>
    <col min="4337" max="4578" width="11.42578125" style="14"/>
    <col min="4579" max="4583" width="0" style="14" hidden="1" customWidth="1"/>
    <col min="4584" max="4584" width="14.7109375" style="14" customWidth="1"/>
    <col min="4585" max="4585" width="58.85546875" style="14" customWidth="1"/>
    <col min="4586" max="4586" width="13.85546875" style="14" customWidth="1"/>
    <col min="4587" max="4588" width="13.7109375" style="14" customWidth="1"/>
    <col min="4589" max="4589" width="12.28515625" style="14" customWidth="1"/>
    <col min="4590" max="4590" width="12.140625" style="14" customWidth="1"/>
    <col min="4591" max="4591" width="11.42578125" style="14"/>
    <col min="4592" max="4592" width="85.42578125" style="14" customWidth="1"/>
    <col min="4593" max="4834" width="11.42578125" style="14"/>
    <col min="4835" max="4839" width="0" style="14" hidden="1" customWidth="1"/>
    <col min="4840" max="4840" width="14.7109375" style="14" customWidth="1"/>
    <col min="4841" max="4841" width="58.85546875" style="14" customWidth="1"/>
    <col min="4842" max="4842" width="13.85546875" style="14" customWidth="1"/>
    <col min="4843" max="4844" width="13.7109375" style="14" customWidth="1"/>
    <col min="4845" max="4845" width="12.28515625" style="14" customWidth="1"/>
    <col min="4846" max="4846" width="12.140625" style="14" customWidth="1"/>
    <col min="4847" max="4847" width="11.42578125" style="14"/>
    <col min="4848" max="4848" width="85.42578125" style="14" customWidth="1"/>
    <col min="4849" max="5090" width="11.42578125" style="14"/>
    <col min="5091" max="5095" width="0" style="14" hidden="1" customWidth="1"/>
    <col min="5096" max="5096" width="14.7109375" style="14" customWidth="1"/>
    <col min="5097" max="5097" width="58.85546875" style="14" customWidth="1"/>
    <col min="5098" max="5098" width="13.85546875" style="14" customWidth="1"/>
    <col min="5099" max="5100" width="13.7109375" style="14" customWidth="1"/>
    <col min="5101" max="5101" width="12.28515625" style="14" customWidth="1"/>
    <col min="5102" max="5102" width="12.140625" style="14" customWidth="1"/>
    <col min="5103" max="5103" width="11.42578125" style="14"/>
    <col min="5104" max="5104" width="85.42578125" style="14" customWidth="1"/>
    <col min="5105" max="5346" width="11.42578125" style="14"/>
    <col min="5347" max="5351" width="0" style="14" hidden="1" customWidth="1"/>
    <col min="5352" max="5352" width="14.7109375" style="14" customWidth="1"/>
    <col min="5353" max="5353" width="58.85546875" style="14" customWidth="1"/>
    <col min="5354" max="5354" width="13.85546875" style="14" customWidth="1"/>
    <col min="5355" max="5356" width="13.7109375" style="14" customWidth="1"/>
    <col min="5357" max="5357" width="12.28515625" style="14" customWidth="1"/>
    <col min="5358" max="5358" width="12.140625" style="14" customWidth="1"/>
    <col min="5359" max="5359" width="11.42578125" style="14"/>
    <col min="5360" max="5360" width="85.42578125" style="14" customWidth="1"/>
    <col min="5361" max="5602" width="11.42578125" style="14"/>
    <col min="5603" max="5607" width="0" style="14" hidden="1" customWidth="1"/>
    <col min="5608" max="5608" width="14.7109375" style="14" customWidth="1"/>
    <col min="5609" max="5609" width="58.85546875" style="14" customWidth="1"/>
    <col min="5610" max="5610" width="13.85546875" style="14" customWidth="1"/>
    <col min="5611" max="5612" width="13.7109375" style="14" customWidth="1"/>
    <col min="5613" max="5613" width="12.28515625" style="14" customWidth="1"/>
    <col min="5614" max="5614" width="12.140625" style="14" customWidth="1"/>
    <col min="5615" max="5615" width="11.42578125" style="14"/>
    <col min="5616" max="5616" width="85.42578125" style="14" customWidth="1"/>
    <col min="5617" max="5858" width="11.42578125" style="14"/>
    <col min="5859" max="5863" width="0" style="14" hidden="1" customWidth="1"/>
    <col min="5864" max="5864" width="14.7109375" style="14" customWidth="1"/>
    <col min="5865" max="5865" width="58.85546875" style="14" customWidth="1"/>
    <col min="5866" max="5866" width="13.85546875" style="14" customWidth="1"/>
    <col min="5867" max="5868" width="13.7109375" style="14" customWidth="1"/>
    <col min="5869" max="5869" width="12.28515625" style="14" customWidth="1"/>
    <col min="5870" max="5870" width="12.140625" style="14" customWidth="1"/>
    <col min="5871" max="5871" width="11.42578125" style="14"/>
    <col min="5872" max="5872" width="85.42578125" style="14" customWidth="1"/>
    <col min="5873" max="6114" width="11.42578125" style="14"/>
    <col min="6115" max="6119" width="0" style="14" hidden="1" customWidth="1"/>
    <col min="6120" max="6120" width="14.7109375" style="14" customWidth="1"/>
    <col min="6121" max="6121" width="58.85546875" style="14" customWidth="1"/>
    <col min="6122" max="6122" width="13.85546875" style="14" customWidth="1"/>
    <col min="6123" max="6124" width="13.7109375" style="14" customWidth="1"/>
    <col min="6125" max="6125" width="12.28515625" style="14" customWidth="1"/>
    <col min="6126" max="6126" width="12.140625" style="14" customWidth="1"/>
    <col min="6127" max="6127" width="11.42578125" style="14"/>
    <col min="6128" max="6128" width="85.42578125" style="14" customWidth="1"/>
    <col min="6129" max="6370" width="11.42578125" style="14"/>
    <col min="6371" max="6375" width="0" style="14" hidden="1" customWidth="1"/>
    <col min="6376" max="6376" width="14.7109375" style="14" customWidth="1"/>
    <col min="6377" max="6377" width="58.85546875" style="14" customWidth="1"/>
    <col min="6378" max="6378" width="13.85546875" style="14" customWidth="1"/>
    <col min="6379" max="6380" width="13.7109375" style="14" customWidth="1"/>
    <col min="6381" max="6381" width="12.28515625" style="14" customWidth="1"/>
    <col min="6382" max="6382" width="12.140625" style="14" customWidth="1"/>
    <col min="6383" max="6383" width="11.42578125" style="14"/>
    <col min="6384" max="6384" width="85.42578125" style="14" customWidth="1"/>
    <col min="6385" max="6626" width="11.42578125" style="14"/>
    <col min="6627" max="6631" width="0" style="14" hidden="1" customWidth="1"/>
    <col min="6632" max="6632" width="14.7109375" style="14" customWidth="1"/>
    <col min="6633" max="6633" width="58.85546875" style="14" customWidth="1"/>
    <col min="6634" max="6634" width="13.85546875" style="14" customWidth="1"/>
    <col min="6635" max="6636" width="13.7109375" style="14" customWidth="1"/>
    <col min="6637" max="6637" width="12.28515625" style="14" customWidth="1"/>
    <col min="6638" max="6638" width="12.140625" style="14" customWidth="1"/>
    <col min="6639" max="6639" width="11.42578125" style="14"/>
    <col min="6640" max="6640" width="85.42578125" style="14" customWidth="1"/>
    <col min="6641" max="6882" width="11.42578125" style="14"/>
    <col min="6883" max="6887" width="0" style="14" hidden="1" customWidth="1"/>
    <col min="6888" max="6888" width="14.7109375" style="14" customWidth="1"/>
    <col min="6889" max="6889" width="58.85546875" style="14" customWidth="1"/>
    <col min="6890" max="6890" width="13.85546875" style="14" customWidth="1"/>
    <col min="6891" max="6892" width="13.7109375" style="14" customWidth="1"/>
    <col min="6893" max="6893" width="12.28515625" style="14" customWidth="1"/>
    <col min="6894" max="6894" width="12.140625" style="14" customWidth="1"/>
    <col min="6895" max="6895" width="11.42578125" style="14"/>
    <col min="6896" max="6896" width="85.42578125" style="14" customWidth="1"/>
    <col min="6897" max="7138" width="11.42578125" style="14"/>
    <col min="7139" max="7143" width="0" style="14" hidden="1" customWidth="1"/>
    <col min="7144" max="7144" width="14.7109375" style="14" customWidth="1"/>
    <col min="7145" max="7145" width="58.85546875" style="14" customWidth="1"/>
    <col min="7146" max="7146" width="13.85546875" style="14" customWidth="1"/>
    <col min="7147" max="7148" width="13.7109375" style="14" customWidth="1"/>
    <col min="7149" max="7149" width="12.28515625" style="14" customWidth="1"/>
    <col min="7150" max="7150" width="12.140625" style="14" customWidth="1"/>
    <col min="7151" max="7151" width="11.42578125" style="14"/>
    <col min="7152" max="7152" width="85.42578125" style="14" customWidth="1"/>
    <col min="7153" max="7394" width="11.42578125" style="14"/>
    <col min="7395" max="7399" width="0" style="14" hidden="1" customWidth="1"/>
    <col min="7400" max="7400" width="14.7109375" style="14" customWidth="1"/>
    <col min="7401" max="7401" width="58.85546875" style="14" customWidth="1"/>
    <col min="7402" max="7402" width="13.85546875" style="14" customWidth="1"/>
    <col min="7403" max="7404" width="13.7109375" style="14" customWidth="1"/>
    <col min="7405" max="7405" width="12.28515625" style="14" customWidth="1"/>
    <col min="7406" max="7406" width="12.140625" style="14" customWidth="1"/>
    <col min="7407" max="7407" width="11.42578125" style="14"/>
    <col min="7408" max="7408" width="85.42578125" style="14" customWidth="1"/>
    <col min="7409" max="7650" width="11.42578125" style="14"/>
    <col min="7651" max="7655" width="0" style="14" hidden="1" customWidth="1"/>
    <col min="7656" max="7656" width="14.7109375" style="14" customWidth="1"/>
    <col min="7657" max="7657" width="58.85546875" style="14" customWidth="1"/>
    <col min="7658" max="7658" width="13.85546875" style="14" customWidth="1"/>
    <col min="7659" max="7660" width="13.7109375" style="14" customWidth="1"/>
    <col min="7661" max="7661" width="12.28515625" style="14" customWidth="1"/>
    <col min="7662" max="7662" width="12.140625" style="14" customWidth="1"/>
    <col min="7663" max="7663" width="11.42578125" style="14"/>
    <col min="7664" max="7664" width="85.42578125" style="14" customWidth="1"/>
    <col min="7665" max="7906" width="11.42578125" style="14"/>
    <col min="7907" max="7911" width="0" style="14" hidden="1" customWidth="1"/>
    <col min="7912" max="7912" width="14.7109375" style="14" customWidth="1"/>
    <col min="7913" max="7913" width="58.85546875" style="14" customWidth="1"/>
    <col min="7914" max="7914" width="13.85546875" style="14" customWidth="1"/>
    <col min="7915" max="7916" width="13.7109375" style="14" customWidth="1"/>
    <col min="7917" max="7917" width="12.28515625" style="14" customWidth="1"/>
    <col min="7918" max="7918" width="12.140625" style="14" customWidth="1"/>
    <col min="7919" max="7919" width="11.42578125" style="14"/>
    <col min="7920" max="7920" width="85.42578125" style="14" customWidth="1"/>
    <col min="7921" max="8162" width="11.42578125" style="14"/>
    <col min="8163" max="8167" width="0" style="14" hidden="1" customWidth="1"/>
    <col min="8168" max="8168" width="14.7109375" style="14" customWidth="1"/>
    <col min="8169" max="8169" width="58.85546875" style="14" customWidth="1"/>
    <col min="8170" max="8170" width="13.85546875" style="14" customWidth="1"/>
    <col min="8171" max="8172" width="13.7109375" style="14" customWidth="1"/>
    <col min="8173" max="8173" width="12.28515625" style="14" customWidth="1"/>
    <col min="8174" max="8174" width="12.140625" style="14" customWidth="1"/>
    <col min="8175" max="8175" width="11.42578125" style="14"/>
    <col min="8176" max="8176" width="85.42578125" style="14" customWidth="1"/>
    <col min="8177" max="8418" width="11.42578125" style="14"/>
    <col min="8419" max="8423" width="0" style="14" hidden="1" customWidth="1"/>
    <col min="8424" max="8424" width="14.7109375" style="14" customWidth="1"/>
    <col min="8425" max="8425" width="58.85546875" style="14" customWidth="1"/>
    <col min="8426" max="8426" width="13.85546875" style="14" customWidth="1"/>
    <col min="8427" max="8428" width="13.7109375" style="14" customWidth="1"/>
    <col min="8429" max="8429" width="12.28515625" style="14" customWidth="1"/>
    <col min="8430" max="8430" width="12.140625" style="14" customWidth="1"/>
    <col min="8431" max="8431" width="11.42578125" style="14"/>
    <col min="8432" max="8432" width="85.42578125" style="14" customWidth="1"/>
    <col min="8433" max="8674" width="11.42578125" style="14"/>
    <col min="8675" max="8679" width="0" style="14" hidden="1" customWidth="1"/>
    <col min="8680" max="8680" width="14.7109375" style="14" customWidth="1"/>
    <col min="8681" max="8681" width="58.85546875" style="14" customWidth="1"/>
    <col min="8682" max="8682" width="13.85546875" style="14" customWidth="1"/>
    <col min="8683" max="8684" width="13.7109375" style="14" customWidth="1"/>
    <col min="8685" max="8685" width="12.28515625" style="14" customWidth="1"/>
    <col min="8686" max="8686" width="12.140625" style="14" customWidth="1"/>
    <col min="8687" max="8687" width="11.42578125" style="14"/>
    <col min="8688" max="8688" width="85.42578125" style="14" customWidth="1"/>
    <col min="8689" max="8930" width="11.42578125" style="14"/>
    <col min="8931" max="8935" width="0" style="14" hidden="1" customWidth="1"/>
    <col min="8936" max="8936" width="14.7109375" style="14" customWidth="1"/>
    <col min="8937" max="8937" width="58.85546875" style="14" customWidth="1"/>
    <col min="8938" max="8938" width="13.85546875" style="14" customWidth="1"/>
    <col min="8939" max="8940" width="13.7109375" style="14" customWidth="1"/>
    <col min="8941" max="8941" width="12.28515625" style="14" customWidth="1"/>
    <col min="8942" max="8942" width="12.140625" style="14" customWidth="1"/>
    <col min="8943" max="8943" width="11.42578125" style="14"/>
    <col min="8944" max="8944" width="85.42578125" style="14" customWidth="1"/>
    <col min="8945" max="9186" width="11.42578125" style="14"/>
    <col min="9187" max="9191" width="0" style="14" hidden="1" customWidth="1"/>
    <col min="9192" max="9192" width="14.7109375" style="14" customWidth="1"/>
    <col min="9193" max="9193" width="58.85546875" style="14" customWidth="1"/>
    <col min="9194" max="9194" width="13.85546875" style="14" customWidth="1"/>
    <col min="9195" max="9196" width="13.7109375" style="14" customWidth="1"/>
    <col min="9197" max="9197" width="12.28515625" style="14" customWidth="1"/>
    <col min="9198" max="9198" width="12.140625" style="14" customWidth="1"/>
    <col min="9199" max="9199" width="11.42578125" style="14"/>
    <col min="9200" max="9200" width="85.42578125" style="14" customWidth="1"/>
    <col min="9201" max="9442" width="11.42578125" style="14"/>
    <col min="9443" max="9447" width="0" style="14" hidden="1" customWidth="1"/>
    <col min="9448" max="9448" width="14.7109375" style="14" customWidth="1"/>
    <col min="9449" max="9449" width="58.85546875" style="14" customWidth="1"/>
    <col min="9450" max="9450" width="13.85546875" style="14" customWidth="1"/>
    <col min="9451" max="9452" width="13.7109375" style="14" customWidth="1"/>
    <col min="9453" max="9453" width="12.28515625" style="14" customWidth="1"/>
    <col min="9454" max="9454" width="12.140625" style="14" customWidth="1"/>
    <col min="9455" max="9455" width="11.42578125" style="14"/>
    <col min="9456" max="9456" width="85.42578125" style="14" customWidth="1"/>
    <col min="9457" max="9698" width="11.42578125" style="14"/>
    <col min="9699" max="9703" width="0" style="14" hidden="1" customWidth="1"/>
    <col min="9704" max="9704" width="14.7109375" style="14" customWidth="1"/>
    <col min="9705" max="9705" width="58.85546875" style="14" customWidth="1"/>
    <col min="9706" max="9706" width="13.85546875" style="14" customWidth="1"/>
    <col min="9707" max="9708" width="13.7109375" style="14" customWidth="1"/>
    <col min="9709" max="9709" width="12.28515625" style="14" customWidth="1"/>
    <col min="9710" max="9710" width="12.140625" style="14" customWidth="1"/>
    <col min="9711" max="9711" width="11.42578125" style="14"/>
    <col min="9712" max="9712" width="85.42578125" style="14" customWidth="1"/>
    <col min="9713" max="9954" width="11.42578125" style="14"/>
    <col min="9955" max="9959" width="0" style="14" hidden="1" customWidth="1"/>
    <col min="9960" max="9960" width="14.7109375" style="14" customWidth="1"/>
    <col min="9961" max="9961" width="58.85546875" style="14" customWidth="1"/>
    <col min="9962" max="9962" width="13.85546875" style="14" customWidth="1"/>
    <col min="9963" max="9964" width="13.7109375" style="14" customWidth="1"/>
    <col min="9965" max="9965" width="12.28515625" style="14" customWidth="1"/>
    <col min="9966" max="9966" width="12.140625" style="14" customWidth="1"/>
    <col min="9967" max="9967" width="11.42578125" style="14"/>
    <col min="9968" max="9968" width="85.42578125" style="14" customWidth="1"/>
    <col min="9969" max="10210" width="11.42578125" style="14"/>
    <col min="10211" max="10215" width="0" style="14" hidden="1" customWidth="1"/>
    <col min="10216" max="10216" width="14.7109375" style="14" customWidth="1"/>
    <col min="10217" max="10217" width="58.85546875" style="14" customWidth="1"/>
    <col min="10218" max="10218" width="13.85546875" style="14" customWidth="1"/>
    <col min="10219" max="10220" width="13.7109375" style="14" customWidth="1"/>
    <col min="10221" max="10221" width="12.28515625" style="14" customWidth="1"/>
    <col min="10222" max="10222" width="12.140625" style="14" customWidth="1"/>
    <col min="10223" max="10223" width="11.42578125" style="14"/>
    <col min="10224" max="10224" width="85.42578125" style="14" customWidth="1"/>
    <col min="10225" max="10466" width="11.42578125" style="14"/>
    <col min="10467" max="10471" width="0" style="14" hidden="1" customWidth="1"/>
    <col min="10472" max="10472" width="14.7109375" style="14" customWidth="1"/>
    <col min="10473" max="10473" width="58.85546875" style="14" customWidth="1"/>
    <col min="10474" max="10474" width="13.85546875" style="14" customWidth="1"/>
    <col min="10475" max="10476" width="13.7109375" style="14" customWidth="1"/>
    <col min="10477" max="10477" width="12.28515625" style="14" customWidth="1"/>
    <col min="10478" max="10478" width="12.140625" style="14" customWidth="1"/>
    <col min="10479" max="10479" width="11.42578125" style="14"/>
    <col min="10480" max="10480" width="85.42578125" style="14" customWidth="1"/>
    <col min="10481" max="10722" width="11.42578125" style="14"/>
    <col min="10723" max="10727" width="0" style="14" hidden="1" customWidth="1"/>
    <col min="10728" max="10728" width="14.7109375" style="14" customWidth="1"/>
    <col min="10729" max="10729" width="58.85546875" style="14" customWidth="1"/>
    <col min="10730" max="10730" width="13.85546875" style="14" customWidth="1"/>
    <col min="10731" max="10732" width="13.7109375" style="14" customWidth="1"/>
    <col min="10733" max="10733" width="12.28515625" style="14" customWidth="1"/>
    <col min="10734" max="10734" width="12.140625" style="14" customWidth="1"/>
    <col min="10735" max="10735" width="11.42578125" style="14"/>
    <col min="10736" max="10736" width="85.42578125" style="14" customWidth="1"/>
    <col min="10737" max="10978" width="11.42578125" style="14"/>
    <col min="10979" max="10983" width="0" style="14" hidden="1" customWidth="1"/>
    <col min="10984" max="10984" width="14.7109375" style="14" customWidth="1"/>
    <col min="10985" max="10985" width="58.85546875" style="14" customWidth="1"/>
    <col min="10986" max="10986" width="13.85546875" style="14" customWidth="1"/>
    <col min="10987" max="10988" width="13.7109375" style="14" customWidth="1"/>
    <col min="10989" max="10989" width="12.28515625" style="14" customWidth="1"/>
    <col min="10990" max="10990" width="12.140625" style="14" customWidth="1"/>
    <col min="10991" max="10991" width="11.42578125" style="14"/>
    <col min="10992" max="10992" width="85.42578125" style="14" customWidth="1"/>
    <col min="10993" max="11234" width="11.42578125" style="14"/>
    <col min="11235" max="11239" width="0" style="14" hidden="1" customWidth="1"/>
    <col min="11240" max="11240" width="14.7109375" style="14" customWidth="1"/>
    <col min="11241" max="11241" width="58.85546875" style="14" customWidth="1"/>
    <col min="11242" max="11242" width="13.85546875" style="14" customWidth="1"/>
    <col min="11243" max="11244" width="13.7109375" style="14" customWidth="1"/>
    <col min="11245" max="11245" width="12.28515625" style="14" customWidth="1"/>
    <col min="11246" max="11246" width="12.140625" style="14" customWidth="1"/>
    <col min="11247" max="11247" width="11.42578125" style="14"/>
    <col min="11248" max="11248" width="85.42578125" style="14" customWidth="1"/>
    <col min="11249" max="11490" width="11.42578125" style="14"/>
    <col min="11491" max="11495" width="0" style="14" hidden="1" customWidth="1"/>
    <col min="11496" max="11496" width="14.7109375" style="14" customWidth="1"/>
    <col min="11497" max="11497" width="58.85546875" style="14" customWidth="1"/>
    <col min="11498" max="11498" width="13.85546875" style="14" customWidth="1"/>
    <col min="11499" max="11500" width="13.7109375" style="14" customWidth="1"/>
    <col min="11501" max="11501" width="12.28515625" style="14" customWidth="1"/>
    <col min="11502" max="11502" width="12.140625" style="14" customWidth="1"/>
    <col min="11503" max="11503" width="11.42578125" style="14"/>
    <col min="11504" max="11504" width="85.42578125" style="14" customWidth="1"/>
    <col min="11505" max="11746" width="11.42578125" style="14"/>
    <col min="11747" max="11751" width="0" style="14" hidden="1" customWidth="1"/>
    <col min="11752" max="11752" width="14.7109375" style="14" customWidth="1"/>
    <col min="11753" max="11753" width="58.85546875" style="14" customWidth="1"/>
    <col min="11754" max="11754" width="13.85546875" style="14" customWidth="1"/>
    <col min="11755" max="11756" width="13.7109375" style="14" customWidth="1"/>
    <col min="11757" max="11757" width="12.28515625" style="14" customWidth="1"/>
    <col min="11758" max="11758" width="12.140625" style="14" customWidth="1"/>
    <col min="11759" max="11759" width="11.42578125" style="14"/>
    <col min="11760" max="11760" width="85.42578125" style="14" customWidth="1"/>
    <col min="11761" max="12002" width="11.42578125" style="14"/>
    <col min="12003" max="12007" width="0" style="14" hidden="1" customWidth="1"/>
    <col min="12008" max="12008" width="14.7109375" style="14" customWidth="1"/>
    <col min="12009" max="12009" width="58.85546875" style="14" customWidth="1"/>
    <col min="12010" max="12010" width="13.85546875" style="14" customWidth="1"/>
    <col min="12011" max="12012" width="13.7109375" style="14" customWidth="1"/>
    <col min="12013" max="12013" width="12.28515625" style="14" customWidth="1"/>
    <col min="12014" max="12014" width="12.140625" style="14" customWidth="1"/>
    <col min="12015" max="12015" width="11.42578125" style="14"/>
    <col min="12016" max="12016" width="85.42578125" style="14" customWidth="1"/>
    <col min="12017" max="12258" width="11.42578125" style="14"/>
    <col min="12259" max="12263" width="0" style="14" hidden="1" customWidth="1"/>
    <col min="12264" max="12264" width="14.7109375" style="14" customWidth="1"/>
    <col min="12265" max="12265" width="58.85546875" style="14" customWidth="1"/>
    <col min="12266" max="12266" width="13.85546875" style="14" customWidth="1"/>
    <col min="12267" max="12268" width="13.7109375" style="14" customWidth="1"/>
    <col min="12269" max="12269" width="12.28515625" style="14" customWidth="1"/>
    <col min="12270" max="12270" width="12.140625" style="14" customWidth="1"/>
    <col min="12271" max="12271" width="11.42578125" style="14"/>
    <col min="12272" max="12272" width="85.42578125" style="14" customWidth="1"/>
    <col min="12273" max="12514" width="11.42578125" style="14"/>
    <col min="12515" max="12519" width="0" style="14" hidden="1" customWidth="1"/>
    <col min="12520" max="12520" width="14.7109375" style="14" customWidth="1"/>
    <col min="12521" max="12521" width="58.85546875" style="14" customWidth="1"/>
    <col min="12522" max="12522" width="13.85546875" style="14" customWidth="1"/>
    <col min="12523" max="12524" width="13.7109375" style="14" customWidth="1"/>
    <col min="12525" max="12525" width="12.28515625" style="14" customWidth="1"/>
    <col min="12526" max="12526" width="12.140625" style="14" customWidth="1"/>
    <col min="12527" max="12527" width="11.42578125" style="14"/>
    <col min="12528" max="12528" width="85.42578125" style="14" customWidth="1"/>
    <col min="12529" max="12770" width="11.42578125" style="14"/>
    <col min="12771" max="12775" width="0" style="14" hidden="1" customWidth="1"/>
    <col min="12776" max="12776" width="14.7109375" style="14" customWidth="1"/>
    <col min="12777" max="12777" width="58.85546875" style="14" customWidth="1"/>
    <col min="12778" max="12778" width="13.85546875" style="14" customWidth="1"/>
    <col min="12779" max="12780" width="13.7109375" style="14" customWidth="1"/>
    <col min="12781" max="12781" width="12.28515625" style="14" customWidth="1"/>
    <col min="12782" max="12782" width="12.140625" style="14" customWidth="1"/>
    <col min="12783" max="12783" width="11.42578125" style="14"/>
    <col min="12784" max="12784" width="85.42578125" style="14" customWidth="1"/>
    <col min="12785" max="13026" width="11.42578125" style="14"/>
    <col min="13027" max="13031" width="0" style="14" hidden="1" customWidth="1"/>
    <col min="13032" max="13032" width="14.7109375" style="14" customWidth="1"/>
    <col min="13033" max="13033" width="58.85546875" style="14" customWidth="1"/>
    <col min="13034" max="13034" width="13.85546875" style="14" customWidth="1"/>
    <col min="13035" max="13036" width="13.7109375" style="14" customWidth="1"/>
    <col min="13037" max="13037" width="12.28515625" style="14" customWidth="1"/>
    <col min="13038" max="13038" width="12.140625" style="14" customWidth="1"/>
    <col min="13039" max="13039" width="11.42578125" style="14"/>
    <col min="13040" max="13040" width="85.42578125" style="14" customWidth="1"/>
    <col min="13041" max="13282" width="11.42578125" style="14"/>
    <col min="13283" max="13287" width="0" style="14" hidden="1" customWidth="1"/>
    <col min="13288" max="13288" width="14.7109375" style="14" customWidth="1"/>
    <col min="13289" max="13289" width="58.85546875" style="14" customWidth="1"/>
    <col min="13290" max="13290" width="13.85546875" style="14" customWidth="1"/>
    <col min="13291" max="13292" width="13.7109375" style="14" customWidth="1"/>
    <col min="13293" max="13293" width="12.28515625" style="14" customWidth="1"/>
    <col min="13294" max="13294" width="12.140625" style="14" customWidth="1"/>
    <col min="13295" max="13295" width="11.42578125" style="14"/>
    <col min="13296" max="13296" width="85.42578125" style="14" customWidth="1"/>
    <col min="13297" max="13538" width="11.42578125" style="14"/>
    <col min="13539" max="13543" width="0" style="14" hidden="1" customWidth="1"/>
    <col min="13544" max="13544" width="14.7109375" style="14" customWidth="1"/>
    <col min="13545" max="13545" width="58.85546875" style="14" customWidth="1"/>
    <col min="13546" max="13546" width="13.85546875" style="14" customWidth="1"/>
    <col min="13547" max="13548" width="13.7109375" style="14" customWidth="1"/>
    <col min="13549" max="13549" width="12.28515625" style="14" customWidth="1"/>
    <col min="13550" max="13550" width="12.140625" style="14" customWidth="1"/>
    <col min="13551" max="13551" width="11.42578125" style="14"/>
    <col min="13552" max="13552" width="85.42578125" style="14" customWidth="1"/>
    <col min="13553" max="13794" width="11.42578125" style="14"/>
    <col min="13795" max="13799" width="0" style="14" hidden="1" customWidth="1"/>
    <col min="13800" max="13800" width="14.7109375" style="14" customWidth="1"/>
    <col min="13801" max="13801" width="58.85546875" style="14" customWidth="1"/>
    <col min="13802" max="13802" width="13.85546875" style="14" customWidth="1"/>
    <col min="13803" max="13804" width="13.7109375" style="14" customWidth="1"/>
    <col min="13805" max="13805" width="12.28515625" style="14" customWidth="1"/>
    <col min="13806" max="13806" width="12.140625" style="14" customWidth="1"/>
    <col min="13807" max="13807" width="11.42578125" style="14"/>
    <col min="13808" max="13808" width="85.42578125" style="14" customWidth="1"/>
    <col min="13809" max="14050" width="11.42578125" style="14"/>
    <col min="14051" max="14055" width="0" style="14" hidden="1" customWidth="1"/>
    <col min="14056" max="14056" width="14.7109375" style="14" customWidth="1"/>
    <col min="14057" max="14057" width="58.85546875" style="14" customWidth="1"/>
    <col min="14058" max="14058" width="13.85546875" style="14" customWidth="1"/>
    <col min="14059" max="14060" width="13.7109375" style="14" customWidth="1"/>
    <col min="14061" max="14061" width="12.28515625" style="14" customWidth="1"/>
    <col min="14062" max="14062" width="12.140625" style="14" customWidth="1"/>
    <col min="14063" max="14063" width="11.42578125" style="14"/>
    <col min="14064" max="14064" width="85.42578125" style="14" customWidth="1"/>
    <col min="14065" max="14306" width="11.42578125" style="14"/>
    <col min="14307" max="14311" width="0" style="14" hidden="1" customWidth="1"/>
    <col min="14312" max="14312" width="14.7109375" style="14" customWidth="1"/>
    <col min="14313" max="14313" width="58.85546875" style="14" customWidth="1"/>
    <col min="14314" max="14314" width="13.85546875" style="14" customWidth="1"/>
    <col min="14315" max="14316" width="13.7109375" style="14" customWidth="1"/>
    <col min="14317" max="14317" width="12.28515625" style="14" customWidth="1"/>
    <col min="14318" max="14318" width="12.140625" style="14" customWidth="1"/>
    <col min="14319" max="14319" width="11.42578125" style="14"/>
    <col min="14320" max="14320" width="85.42578125" style="14" customWidth="1"/>
    <col min="14321" max="14562" width="11.42578125" style="14"/>
    <col min="14563" max="14567" width="0" style="14" hidden="1" customWidth="1"/>
    <col min="14568" max="14568" width="14.7109375" style="14" customWidth="1"/>
    <col min="14569" max="14569" width="58.85546875" style="14" customWidth="1"/>
    <col min="14570" max="14570" width="13.85546875" style="14" customWidth="1"/>
    <col min="14571" max="14572" width="13.7109375" style="14" customWidth="1"/>
    <col min="14573" max="14573" width="12.28515625" style="14" customWidth="1"/>
    <col min="14574" max="14574" width="12.140625" style="14" customWidth="1"/>
    <col min="14575" max="14575" width="11.42578125" style="14"/>
    <col min="14576" max="14576" width="85.42578125" style="14" customWidth="1"/>
    <col min="14577" max="14818" width="11.42578125" style="14"/>
    <col min="14819" max="14823" width="0" style="14" hidden="1" customWidth="1"/>
    <col min="14824" max="14824" width="14.7109375" style="14" customWidth="1"/>
    <col min="14825" max="14825" width="58.85546875" style="14" customWidth="1"/>
    <col min="14826" max="14826" width="13.85546875" style="14" customWidth="1"/>
    <col min="14827" max="14828" width="13.7109375" style="14" customWidth="1"/>
    <col min="14829" max="14829" width="12.28515625" style="14" customWidth="1"/>
    <col min="14830" max="14830" width="12.140625" style="14" customWidth="1"/>
    <col min="14831" max="14831" width="11.42578125" style="14"/>
    <col min="14832" max="14832" width="85.42578125" style="14" customWidth="1"/>
    <col min="14833" max="15074" width="11.42578125" style="14"/>
    <col min="15075" max="15079" width="0" style="14" hidden="1" customWidth="1"/>
    <col min="15080" max="15080" width="14.7109375" style="14" customWidth="1"/>
    <col min="15081" max="15081" width="58.85546875" style="14" customWidth="1"/>
    <col min="15082" max="15082" width="13.85546875" style="14" customWidth="1"/>
    <col min="15083" max="15084" width="13.7109375" style="14" customWidth="1"/>
    <col min="15085" max="15085" width="12.28515625" style="14" customWidth="1"/>
    <col min="15086" max="15086" width="12.140625" style="14" customWidth="1"/>
    <col min="15087" max="15087" width="11.42578125" style="14"/>
    <col min="15088" max="15088" width="85.42578125" style="14" customWidth="1"/>
    <col min="15089" max="15330" width="11.42578125" style="14"/>
    <col min="15331" max="15335" width="0" style="14" hidden="1" customWidth="1"/>
    <col min="15336" max="15336" width="14.7109375" style="14" customWidth="1"/>
    <col min="15337" max="15337" width="58.85546875" style="14" customWidth="1"/>
    <col min="15338" max="15338" width="13.85546875" style="14" customWidth="1"/>
    <col min="15339" max="15340" width="13.7109375" style="14" customWidth="1"/>
    <col min="15341" max="15341" width="12.28515625" style="14" customWidth="1"/>
    <col min="15342" max="15342" width="12.140625" style="14" customWidth="1"/>
    <col min="15343" max="15343" width="11.42578125" style="14"/>
    <col min="15344" max="15344" width="85.42578125" style="14" customWidth="1"/>
    <col min="15345" max="15586" width="11.42578125" style="14"/>
    <col min="15587" max="15591" width="0" style="14" hidden="1" customWidth="1"/>
    <col min="15592" max="15592" width="14.7109375" style="14" customWidth="1"/>
    <col min="15593" max="15593" width="58.85546875" style="14" customWidth="1"/>
    <col min="15594" max="15594" width="13.85546875" style="14" customWidth="1"/>
    <col min="15595" max="15596" width="13.7109375" style="14" customWidth="1"/>
    <col min="15597" max="15597" width="12.28515625" style="14" customWidth="1"/>
    <col min="15598" max="15598" width="12.140625" style="14" customWidth="1"/>
    <col min="15599" max="15599" width="11.42578125" style="14"/>
    <col min="15600" max="15600" width="85.42578125" style="14" customWidth="1"/>
    <col min="15601" max="15842" width="11.42578125" style="14"/>
    <col min="15843" max="15847" width="0" style="14" hidden="1" customWidth="1"/>
    <col min="15848" max="15848" width="14.7109375" style="14" customWidth="1"/>
    <col min="15849" max="15849" width="58.85546875" style="14" customWidth="1"/>
    <col min="15850" max="15850" width="13.85546875" style="14" customWidth="1"/>
    <col min="15851" max="15852" width="13.7109375" style="14" customWidth="1"/>
    <col min="15853" max="15853" width="12.28515625" style="14" customWidth="1"/>
    <col min="15854" max="15854" width="12.140625" style="14" customWidth="1"/>
    <col min="15855" max="15855" width="11.42578125" style="14"/>
    <col min="15856" max="15856" width="85.42578125" style="14" customWidth="1"/>
    <col min="15857" max="16098" width="11.42578125" style="14"/>
    <col min="16099" max="16103" width="0" style="14" hidden="1" customWidth="1"/>
    <col min="16104" max="16104" width="14.7109375" style="14" customWidth="1"/>
    <col min="16105" max="16105" width="58.85546875" style="14" customWidth="1"/>
    <col min="16106" max="16106" width="13.85546875" style="14" customWidth="1"/>
    <col min="16107" max="16108" width="13.7109375" style="14" customWidth="1"/>
    <col min="16109" max="16109" width="12.28515625" style="14" customWidth="1"/>
    <col min="16110" max="16110" width="12.140625" style="14" customWidth="1"/>
    <col min="16111" max="16111" width="11.42578125" style="14"/>
    <col min="16112" max="16112" width="85.42578125" style="14" customWidth="1"/>
    <col min="16113" max="16384" width="11.42578125" style="14"/>
  </cols>
  <sheetData>
    <row r="1" spans="1:5">
      <c r="A1" s="157" t="s">
        <v>496</v>
      </c>
    </row>
    <row r="2" spans="1:5" ht="20.100000000000001" customHeight="1">
      <c r="A2" s="140"/>
      <c r="B2" s="161" t="s">
        <v>0</v>
      </c>
      <c r="C2" s="161"/>
      <c r="D2" s="161"/>
      <c r="E2" s="161"/>
    </row>
    <row r="3" spans="1:5" ht="20.100000000000001" customHeight="1">
      <c r="A3" s="140"/>
      <c r="B3" s="162" t="s">
        <v>1</v>
      </c>
      <c r="C3" s="162"/>
      <c r="D3" s="162"/>
      <c r="E3" s="162"/>
    </row>
    <row r="4" spans="1:5" ht="5.0999999999999996" customHeight="1" thickBot="1">
      <c r="A4" s="140"/>
      <c r="B4" s="116"/>
      <c r="C4" s="116"/>
      <c r="D4" s="116"/>
      <c r="E4" s="116"/>
    </row>
    <row r="5" spans="1:5" ht="25.5" customHeight="1" thickBot="1">
      <c r="A5" s="140"/>
      <c r="B5" s="48"/>
      <c r="C5" s="115">
        <v>2018</v>
      </c>
      <c r="D5" s="115">
        <f>+C5+1</f>
        <v>2019</v>
      </c>
      <c r="E5" s="115">
        <f t="shared" ref="E5" si="0">+D5+1</f>
        <v>2020</v>
      </c>
    </row>
    <row r="6" spans="1:5" ht="20.100000000000001" customHeight="1" thickBot="1">
      <c r="A6" s="140"/>
      <c r="B6" s="7" t="s">
        <v>2</v>
      </c>
      <c r="C6" s="117">
        <v>-0.32</v>
      </c>
      <c r="D6" s="117">
        <v>-0.4</v>
      </c>
      <c r="E6" s="117">
        <v>-0.6</v>
      </c>
    </row>
    <row r="7" spans="1:5" ht="20.100000000000001" customHeight="1" thickBot="1">
      <c r="A7" s="140"/>
      <c r="B7" s="6" t="s">
        <v>3</v>
      </c>
      <c r="C7" s="118">
        <v>1.4216573106844845</v>
      </c>
      <c r="D7" s="118">
        <v>0.4</v>
      </c>
      <c r="E7" s="118">
        <v>0.3</v>
      </c>
    </row>
    <row r="8" spans="1:5" ht="20.100000000000001" customHeight="1" thickBot="1">
      <c r="A8" s="140"/>
      <c r="B8" s="7" t="s">
        <v>4</v>
      </c>
      <c r="C8" s="119">
        <v>1.18</v>
      </c>
      <c r="D8" s="119">
        <v>1.1299999999999999</v>
      </c>
      <c r="E8" s="119">
        <v>1.1299999999999999</v>
      </c>
    </row>
    <row r="9" spans="1:5" ht="20.100000000000001" customHeight="1" thickBot="1">
      <c r="A9" s="140"/>
      <c r="B9" s="6" t="s">
        <v>5</v>
      </c>
      <c r="C9" s="118">
        <v>3.8</v>
      </c>
      <c r="D9" s="118">
        <v>3.1</v>
      </c>
      <c r="E9" s="118">
        <v>3.4</v>
      </c>
    </row>
    <row r="10" spans="1:5" ht="20.100000000000001" customHeight="1" thickBot="1">
      <c r="A10" s="140"/>
      <c r="B10" s="7" t="s">
        <v>6</v>
      </c>
      <c r="C10" s="117">
        <v>1.9</v>
      </c>
      <c r="D10" s="117">
        <v>1.1000000000000001</v>
      </c>
      <c r="E10" s="117">
        <v>1.2</v>
      </c>
    </row>
    <row r="11" spans="1:5" ht="20.100000000000001" customHeight="1" thickBot="1">
      <c r="A11" s="140"/>
      <c r="B11" s="6" t="s">
        <v>7</v>
      </c>
      <c r="C11" s="120">
        <v>2.9</v>
      </c>
      <c r="D11" s="121">
        <v>2.2000000000000002</v>
      </c>
      <c r="E11" s="121">
        <v>2.6</v>
      </c>
    </row>
    <row r="12" spans="1:5" ht="20.100000000000001" customHeight="1" thickBot="1">
      <c r="A12" s="140"/>
      <c r="B12" s="7" t="s">
        <v>8</v>
      </c>
      <c r="C12" s="117">
        <v>71.5</v>
      </c>
      <c r="D12" s="117">
        <v>64.3</v>
      </c>
      <c r="E12" s="117">
        <v>60.2</v>
      </c>
    </row>
    <row r="13" spans="1:5" ht="15.95" customHeight="1" thickTop="1">
      <c r="A13" s="140"/>
      <c r="B13" s="122" t="s">
        <v>9</v>
      </c>
      <c r="C13" s="122"/>
      <c r="D13" s="122"/>
      <c r="E13" s="122"/>
    </row>
    <row r="14" spans="1:5">
      <c r="A14" s="140"/>
    </row>
    <row r="15" spans="1:5">
      <c r="A15" s="140"/>
    </row>
    <row r="16" spans="1:5">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heetViews>
  <sheetFormatPr baseColWidth="10" defaultColWidth="11.42578125" defaultRowHeight="16.5"/>
  <cols>
    <col min="1" max="1" width="2.7109375" style="157" customWidth="1"/>
    <col min="2" max="2" width="40.7109375" style="4" customWidth="1"/>
    <col min="3" max="3" width="9.7109375" style="13" customWidth="1"/>
    <col min="4" max="7" width="15.7109375" style="4" customWidth="1"/>
    <col min="8" max="16384" width="11.42578125" style="51"/>
  </cols>
  <sheetData>
    <row r="1" spans="1:7">
      <c r="A1" s="157" t="s">
        <v>496</v>
      </c>
    </row>
    <row r="2" spans="1:7" s="49" customFormat="1" ht="20.100000000000001" customHeight="1">
      <c r="A2" s="140"/>
      <c r="B2" s="161" t="s">
        <v>10</v>
      </c>
      <c r="C2" s="161"/>
      <c r="D2" s="161"/>
      <c r="E2" s="161"/>
      <c r="F2" s="161"/>
      <c r="G2" s="161"/>
    </row>
    <row r="3" spans="1:7" s="50" customFormat="1" ht="20.100000000000001" customHeight="1">
      <c r="A3" s="140"/>
      <c r="B3" s="162" t="s">
        <v>11</v>
      </c>
      <c r="C3" s="162"/>
      <c r="D3" s="162"/>
      <c r="E3" s="162"/>
      <c r="F3" s="162"/>
      <c r="G3" s="162"/>
    </row>
    <row r="4" spans="1:7" s="50" customFormat="1" ht="5.0999999999999996" customHeight="1" thickBot="1">
      <c r="A4" s="140"/>
      <c r="B4" s="111"/>
      <c r="C4" s="111"/>
      <c r="D4" s="111"/>
      <c r="E4" s="111"/>
      <c r="F4" s="111"/>
      <c r="G4" s="111"/>
    </row>
    <row r="5" spans="1:7" ht="20.100000000000001" customHeight="1" thickBot="1">
      <c r="A5" s="140"/>
      <c r="B5" s="5"/>
      <c r="C5" s="115" t="s">
        <v>12</v>
      </c>
      <c r="D5" s="115">
        <v>2018</v>
      </c>
      <c r="E5" s="115">
        <f>+D5</f>
        <v>2018</v>
      </c>
      <c r="F5" s="115">
        <f>+E5+1</f>
        <v>2019</v>
      </c>
      <c r="G5" s="115">
        <f>+F5+1</f>
        <v>2020</v>
      </c>
    </row>
    <row r="6" spans="1:7" ht="20.100000000000001" customHeight="1">
      <c r="A6" s="140"/>
      <c r="B6" s="123"/>
      <c r="C6" s="123"/>
      <c r="D6" s="124" t="s">
        <v>13</v>
      </c>
      <c r="E6" s="163" t="s">
        <v>14</v>
      </c>
      <c r="F6" s="164"/>
      <c r="G6" s="164"/>
    </row>
    <row r="7" spans="1:7" ht="20.100000000000001" customHeight="1" thickBot="1">
      <c r="A7" s="140"/>
      <c r="B7" s="6" t="s">
        <v>15</v>
      </c>
      <c r="C7" s="5" t="s">
        <v>16</v>
      </c>
      <c r="D7" s="125">
        <v>108.50300194487261</v>
      </c>
      <c r="E7" s="125">
        <v>2.3509331565526814</v>
      </c>
      <c r="F7" s="125">
        <v>2.0987614135168142</v>
      </c>
      <c r="G7" s="125">
        <v>1.7672960751005773</v>
      </c>
    </row>
    <row r="8" spans="1:7" ht="20.100000000000001" customHeight="1" thickBot="1">
      <c r="A8" s="140"/>
      <c r="B8" s="7" t="s">
        <v>17</v>
      </c>
      <c r="C8" s="8"/>
      <c r="D8" s="126"/>
      <c r="E8" s="126">
        <v>1.1878530179488143</v>
      </c>
      <c r="F8" s="126">
        <v>1.3087143531832202</v>
      </c>
      <c r="G8" s="126">
        <v>1.4828536938233581</v>
      </c>
    </row>
    <row r="9" spans="1:7" ht="20.100000000000001" customHeight="1" thickBot="1">
      <c r="A9" s="140"/>
      <c r="B9" s="127" t="s">
        <v>18</v>
      </c>
      <c r="C9" s="5"/>
      <c r="D9" s="125"/>
      <c r="E9" s="125"/>
      <c r="F9" s="125"/>
      <c r="G9" s="125"/>
    </row>
    <row r="10" spans="1:7" ht="20.100000000000001" customHeight="1" thickBot="1">
      <c r="A10" s="140"/>
      <c r="B10" s="128" t="s">
        <v>19</v>
      </c>
      <c r="C10" s="8"/>
      <c r="D10" s="126"/>
      <c r="E10" s="126">
        <v>0.45499162959723638</v>
      </c>
      <c r="F10" s="126">
        <v>0.55615876722277036</v>
      </c>
      <c r="G10" s="126">
        <v>0.69681448598439655</v>
      </c>
    </row>
    <row r="11" spans="1:7" ht="20.100000000000001" customHeight="1" thickBot="1">
      <c r="A11" s="140"/>
      <c r="B11" s="129" t="s">
        <v>20</v>
      </c>
      <c r="C11" s="5"/>
      <c r="D11" s="125"/>
      <c r="E11" s="125">
        <v>0.35369744835156219</v>
      </c>
      <c r="F11" s="125">
        <v>0.39844057596026355</v>
      </c>
      <c r="G11" s="125">
        <v>0.43910060783895799</v>
      </c>
    </row>
    <row r="12" spans="1:7" ht="20.100000000000001" customHeight="1" thickBot="1">
      <c r="A12" s="140"/>
      <c r="B12" s="128" t="s">
        <v>21</v>
      </c>
      <c r="C12" s="8"/>
      <c r="D12" s="126"/>
      <c r="E12" s="126">
        <v>0.37916394000001574</v>
      </c>
      <c r="F12" s="126">
        <v>0.35411501000002232</v>
      </c>
      <c r="G12" s="126">
        <v>0.34693859999999077</v>
      </c>
    </row>
    <row r="13" spans="1:7" ht="20.100000000000001" customHeight="1">
      <c r="A13" s="140"/>
      <c r="B13" s="9" t="s">
        <v>22</v>
      </c>
      <c r="C13" s="10" t="s">
        <v>16</v>
      </c>
      <c r="D13" s="130">
        <v>1202.193</v>
      </c>
      <c r="E13" s="130">
        <v>3.4698135260328611</v>
      </c>
      <c r="F13" s="130">
        <v>3.8799662246510991</v>
      </c>
      <c r="G13" s="130">
        <v>3.5933298712728323</v>
      </c>
    </row>
    <row r="14" spans="1:7" ht="20.100000000000001" customHeight="1" thickBot="1">
      <c r="A14" s="140"/>
      <c r="B14" s="7" t="s">
        <v>23</v>
      </c>
      <c r="C14" s="8"/>
      <c r="D14" s="126"/>
      <c r="E14" s="126"/>
      <c r="F14" s="126"/>
      <c r="G14" s="126"/>
    </row>
    <row r="15" spans="1:7" ht="20.100000000000001" customHeight="1" thickBot="1">
      <c r="A15" s="140"/>
      <c r="B15" s="6" t="s">
        <v>24</v>
      </c>
      <c r="C15" s="5" t="s">
        <v>25</v>
      </c>
      <c r="D15" s="125">
        <v>107.70754553329218</v>
      </c>
      <c r="E15" s="125">
        <v>1.8462798764319555</v>
      </c>
      <c r="F15" s="125">
        <v>0.9400000000000075</v>
      </c>
      <c r="G15" s="125">
        <v>1.2400000000000189</v>
      </c>
    </row>
    <row r="16" spans="1:7" ht="20.100000000000001" customHeight="1" thickBot="1">
      <c r="A16" s="140"/>
      <c r="B16" s="7" t="s">
        <v>26</v>
      </c>
      <c r="C16" s="8" t="s">
        <v>25</v>
      </c>
      <c r="D16" s="126">
        <v>103.878687355</v>
      </c>
      <c r="E16" s="126">
        <v>1.862877429962273</v>
      </c>
      <c r="F16" s="126">
        <v>2</v>
      </c>
      <c r="G16" s="126">
        <v>1.54</v>
      </c>
    </row>
    <row r="17" spans="1:7" ht="20.100000000000001" customHeight="1" thickBot="1">
      <c r="A17" s="140"/>
      <c r="B17" s="6" t="s">
        <v>27</v>
      </c>
      <c r="C17" s="5" t="s">
        <v>28</v>
      </c>
      <c r="D17" s="125">
        <v>114.13611974299033</v>
      </c>
      <c r="E17" s="125">
        <v>5.2892229816756897</v>
      </c>
      <c r="F17" s="125">
        <v>3.0749678916363932</v>
      </c>
      <c r="G17" s="125">
        <v>2.9834648058729929</v>
      </c>
    </row>
    <row r="18" spans="1:7" ht="20.100000000000001" customHeight="1" thickBot="1">
      <c r="A18" s="140"/>
      <c r="B18" s="7" t="s">
        <v>29</v>
      </c>
      <c r="C18" s="8" t="s">
        <v>30</v>
      </c>
      <c r="D18" s="126" t="s">
        <v>31</v>
      </c>
      <c r="E18" s="126">
        <v>0.20475472982085466</v>
      </c>
      <c r="F18" s="126">
        <v>0</v>
      </c>
      <c r="G18" s="126">
        <v>0</v>
      </c>
    </row>
    <row r="19" spans="1:7" ht="20.100000000000001" customHeight="1" thickBot="1">
      <c r="A19" s="140"/>
      <c r="B19" s="6" t="s">
        <v>32</v>
      </c>
      <c r="C19" s="5" t="s">
        <v>33</v>
      </c>
      <c r="D19" s="125">
        <v>113.72672054984227</v>
      </c>
      <c r="E19" s="125">
        <v>2.1931375516167639</v>
      </c>
      <c r="F19" s="125">
        <v>1.7135909704621088</v>
      </c>
      <c r="G19" s="125">
        <v>2.3212545051101374</v>
      </c>
    </row>
    <row r="20" spans="1:7" ht="20.100000000000001" customHeight="1" thickBot="1">
      <c r="A20" s="140"/>
      <c r="B20" s="7" t="s">
        <v>34</v>
      </c>
      <c r="C20" s="8" t="s">
        <v>35</v>
      </c>
      <c r="D20" s="126">
        <v>113.06498049181674</v>
      </c>
      <c r="E20" s="126">
        <v>3.2818155665380599</v>
      </c>
      <c r="F20" s="126">
        <v>6.408880058117461E-2</v>
      </c>
      <c r="G20" s="126">
        <v>1.999861032095418</v>
      </c>
    </row>
    <row r="21" spans="1:7" ht="20.100000000000001" customHeight="1" thickBot="1">
      <c r="A21" s="140"/>
      <c r="B21" s="6" t="s">
        <v>36</v>
      </c>
      <c r="C21" s="5"/>
      <c r="D21" s="125"/>
      <c r="E21" s="125"/>
      <c r="F21" s="125"/>
      <c r="G21" s="125"/>
    </row>
    <row r="22" spans="1:7" ht="20.100000000000001" customHeight="1" thickBot="1">
      <c r="A22" s="140"/>
      <c r="B22" s="7" t="s">
        <v>37</v>
      </c>
      <c r="C22" s="8"/>
      <c r="D22" s="126" t="s">
        <v>31</v>
      </c>
      <c r="E22" s="126">
        <v>2.6164580991864717</v>
      </c>
      <c r="F22" s="126">
        <v>1.5177722545381744</v>
      </c>
      <c r="G22" s="126">
        <v>1.6035330650507011</v>
      </c>
    </row>
    <row r="23" spans="1:7" ht="20.100000000000001" customHeight="1" thickBot="1">
      <c r="A23" s="140"/>
      <c r="B23" s="6" t="s">
        <v>38</v>
      </c>
      <c r="C23" s="5" t="s">
        <v>30</v>
      </c>
      <c r="D23" s="125" t="s">
        <v>31</v>
      </c>
      <c r="E23" s="125">
        <v>0.20475472982085466</v>
      </c>
      <c r="F23" s="125">
        <v>0</v>
      </c>
      <c r="G23" s="125">
        <v>0</v>
      </c>
    </row>
    <row r="24" spans="1:7" ht="20.100000000000001" customHeight="1" thickBot="1">
      <c r="A24" s="140"/>
      <c r="B24" s="11" t="s">
        <v>39</v>
      </c>
      <c r="C24" s="12" t="s">
        <v>40</v>
      </c>
      <c r="D24" s="131" t="s">
        <v>31</v>
      </c>
      <c r="E24" s="131">
        <v>-0.27</v>
      </c>
      <c r="F24" s="131">
        <v>0.60000000000000009</v>
      </c>
      <c r="G24" s="131">
        <v>0.19999999999999996</v>
      </c>
    </row>
    <row r="25" spans="1:7" ht="15.95" customHeight="1" thickTop="1">
      <c r="A25" s="140"/>
      <c r="B25" s="122" t="s">
        <v>41</v>
      </c>
      <c r="C25" s="132"/>
      <c r="D25" s="132"/>
      <c r="E25" s="132"/>
      <c r="F25" s="132"/>
      <c r="G25" s="132"/>
    </row>
    <row r="26" spans="1:7">
      <c r="A26" s="140"/>
    </row>
  </sheetData>
  <mergeCells count="3">
    <mergeCell ref="B2:G2"/>
    <mergeCell ref="B3:G3"/>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election activeCell="B2" sqref="B2:G2"/>
    </sheetView>
  </sheetViews>
  <sheetFormatPr baseColWidth="10" defaultColWidth="11.42578125" defaultRowHeight="16.5"/>
  <cols>
    <col min="1" max="1" width="2.7109375" style="157" customWidth="1"/>
    <col min="2" max="2" width="55.7109375" style="17" customWidth="1"/>
    <col min="3" max="3" width="9.7109375" style="17" customWidth="1"/>
    <col min="4" max="7" width="15.7109375" style="17" customWidth="1"/>
    <col min="8" max="16384" width="11.42578125" style="17"/>
  </cols>
  <sheetData>
    <row r="1" spans="1:7">
      <c r="A1" s="157" t="s">
        <v>496</v>
      </c>
    </row>
    <row r="2" spans="1:7" s="19" customFormat="1" ht="20.100000000000001" customHeight="1">
      <c r="A2" s="140"/>
      <c r="B2" s="165" t="s">
        <v>483</v>
      </c>
      <c r="C2" s="165"/>
      <c r="D2" s="165"/>
      <c r="E2" s="165"/>
      <c r="F2" s="165"/>
      <c r="G2" s="165"/>
    </row>
    <row r="3" spans="1:7" s="19" customFormat="1" ht="20.100000000000001" customHeight="1">
      <c r="A3" s="140"/>
      <c r="B3" s="112"/>
      <c r="C3" s="112"/>
      <c r="D3" s="112"/>
      <c r="E3" s="112"/>
      <c r="F3" s="112"/>
      <c r="G3" s="112"/>
    </row>
    <row r="4" spans="1:7" s="19" customFormat="1" ht="5.0999999999999996" customHeight="1" thickBot="1">
      <c r="A4" s="140"/>
      <c r="B4" s="112"/>
      <c r="C4" s="112"/>
      <c r="D4" s="112"/>
      <c r="E4" s="112"/>
    </row>
    <row r="5" spans="1:7" s="14" customFormat="1" ht="20.100000000000001" customHeight="1" thickBot="1">
      <c r="A5" s="140"/>
      <c r="B5" s="5"/>
      <c r="C5" s="115" t="s">
        <v>12</v>
      </c>
      <c r="D5" s="115">
        <v>2018</v>
      </c>
      <c r="E5" s="115">
        <f>+D5</f>
        <v>2018</v>
      </c>
      <c r="F5" s="115">
        <f>+E5+1</f>
        <v>2019</v>
      </c>
      <c r="G5" s="115">
        <f t="shared" ref="G5" si="0">+F5+1</f>
        <v>2020</v>
      </c>
    </row>
    <row r="6" spans="1:7" s="14" customFormat="1" ht="20.100000000000001" customHeight="1">
      <c r="A6" s="140"/>
      <c r="B6" s="123"/>
      <c r="C6" s="123"/>
      <c r="D6" s="124" t="s">
        <v>13</v>
      </c>
      <c r="E6" s="163" t="s">
        <v>14</v>
      </c>
      <c r="F6" s="164"/>
      <c r="G6" s="164"/>
    </row>
    <row r="7" spans="1:7" s="14" customFormat="1" ht="20.100000000000001" customHeight="1" thickBot="1">
      <c r="A7" s="140"/>
      <c r="B7" s="6" t="s">
        <v>42</v>
      </c>
      <c r="C7" s="5"/>
      <c r="D7" s="125">
        <v>17944.300000000003</v>
      </c>
      <c r="E7" s="125">
        <v>2.5335839871092558</v>
      </c>
      <c r="F7" s="125">
        <v>2.2999999999999998</v>
      </c>
      <c r="G7" s="125">
        <v>2</v>
      </c>
    </row>
    <row r="8" spans="1:7" s="14" customFormat="1" ht="20.100000000000001" customHeight="1" thickBot="1">
      <c r="A8" s="140"/>
      <c r="B8" s="7" t="s">
        <v>43</v>
      </c>
      <c r="C8" s="8"/>
      <c r="D8" s="126" t="s">
        <v>31</v>
      </c>
      <c r="E8" s="126">
        <v>15.254644169015204</v>
      </c>
      <c r="F8" s="126">
        <v>13.75740915214033</v>
      </c>
      <c r="G8" s="126">
        <v>12.270742735219835</v>
      </c>
    </row>
    <row r="9" spans="1:7" s="14" customFormat="1" ht="20.100000000000001" customHeight="1" thickBot="1">
      <c r="A9" s="140"/>
      <c r="B9" s="6" t="s">
        <v>44</v>
      </c>
      <c r="C9" s="5"/>
      <c r="D9" s="125">
        <v>65.158155997043778</v>
      </c>
      <c r="E9" s="125">
        <v>-0.17813756571654071</v>
      </c>
      <c r="F9" s="125">
        <v>-0.19671416078511639</v>
      </c>
      <c r="G9" s="125">
        <v>-0.22814110284259392</v>
      </c>
    </row>
    <row r="10" spans="1:7" s="14" customFormat="1" ht="20.100000000000001" customHeight="1" thickBot="1">
      <c r="A10" s="140"/>
      <c r="B10" s="7" t="s">
        <v>45</v>
      </c>
      <c r="C10" s="8" t="s">
        <v>46</v>
      </c>
      <c r="D10" s="126">
        <v>544.57899999999995</v>
      </c>
      <c r="E10" s="126">
        <v>4.0382774753983552</v>
      </c>
      <c r="F10" s="126">
        <v>4.7545999999999866</v>
      </c>
      <c r="G10" s="126">
        <v>4.4483999999999746</v>
      </c>
    </row>
    <row r="11" spans="1:7" s="14" customFormat="1" ht="20.100000000000001" customHeight="1" thickBot="1">
      <c r="A11" s="140"/>
      <c r="B11" s="31" t="s">
        <v>47</v>
      </c>
      <c r="C11" s="10"/>
      <c r="D11" s="130">
        <v>35.579910883455945</v>
      </c>
      <c r="E11" s="130">
        <v>1.010075577079439</v>
      </c>
      <c r="F11" s="130">
        <v>2.1</v>
      </c>
      <c r="G11" s="130">
        <v>2.2000000000000002</v>
      </c>
    </row>
    <row r="12" spans="1:7" s="14" customFormat="1" ht="15.95" customHeight="1" thickTop="1">
      <c r="A12" s="140"/>
      <c r="B12" s="122" t="s">
        <v>48</v>
      </c>
      <c r="C12" s="132"/>
      <c r="D12" s="132"/>
      <c r="E12" s="132"/>
      <c r="F12" s="132"/>
      <c r="G12" s="132"/>
    </row>
    <row r="13" spans="1:7" s="14" customFormat="1" ht="15.95" customHeight="1">
      <c r="A13" s="140"/>
      <c r="B13" s="133" t="s">
        <v>49</v>
      </c>
      <c r="C13" s="134"/>
      <c r="D13" s="134"/>
      <c r="E13" s="134"/>
      <c r="F13" s="134"/>
      <c r="G13" s="134"/>
    </row>
    <row r="14" spans="1:7" s="14" customFormat="1" ht="15.95" customHeight="1">
      <c r="A14" s="140"/>
      <c r="B14" s="135" t="s">
        <v>41</v>
      </c>
      <c r="C14" s="134"/>
      <c r="D14" s="134"/>
      <c r="E14" s="134"/>
      <c r="F14" s="134"/>
      <c r="G14" s="134"/>
    </row>
    <row r="15" spans="1:7">
      <c r="A15" s="140"/>
    </row>
    <row r="16" spans="1:7">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election activeCell="B2" sqref="B2:G2"/>
    </sheetView>
  </sheetViews>
  <sheetFormatPr baseColWidth="10" defaultColWidth="11.42578125" defaultRowHeight="16.5"/>
  <cols>
    <col min="1" max="1" width="2.7109375" style="157" customWidth="1"/>
    <col min="2" max="2" width="55.7109375" style="17" customWidth="1"/>
    <col min="3" max="3" width="9.7109375" style="17" customWidth="1"/>
    <col min="4" max="7" width="15.7109375" style="17" customWidth="1"/>
    <col min="8" max="16384" width="11.42578125" style="17"/>
  </cols>
  <sheetData>
    <row r="1" spans="1:7">
      <c r="A1" s="157" t="s">
        <v>496</v>
      </c>
    </row>
    <row r="2" spans="1:7" s="19" customFormat="1" ht="20.100000000000001" customHeight="1">
      <c r="A2" s="140"/>
      <c r="B2" s="165" t="s">
        <v>50</v>
      </c>
      <c r="C2" s="165"/>
      <c r="D2" s="165"/>
      <c r="E2" s="165"/>
      <c r="F2" s="165"/>
      <c r="G2" s="165"/>
    </row>
    <row r="3" spans="1:7" s="19" customFormat="1" ht="20.100000000000001" customHeight="1">
      <c r="A3" s="140"/>
      <c r="B3" s="112"/>
      <c r="C3" s="112"/>
      <c r="D3" s="112"/>
      <c r="E3" s="112"/>
      <c r="F3" s="112"/>
      <c r="G3" s="112"/>
    </row>
    <row r="4" spans="1:7" s="19" customFormat="1" ht="5.0999999999999996" customHeight="1" thickBot="1">
      <c r="A4" s="140"/>
      <c r="B4" s="112"/>
      <c r="C4" s="112"/>
      <c r="D4" s="112"/>
      <c r="E4" s="112"/>
      <c r="F4" s="112"/>
      <c r="G4" s="112"/>
    </row>
    <row r="5" spans="1:7" s="14" customFormat="1" ht="20.100000000000001" customHeight="1" thickBot="1">
      <c r="A5" s="140"/>
      <c r="B5" s="5"/>
      <c r="C5" s="115" t="s">
        <v>12</v>
      </c>
      <c r="D5" s="115">
        <v>2018</v>
      </c>
      <c r="E5" s="115">
        <f>+D5</f>
        <v>2018</v>
      </c>
      <c r="F5" s="115">
        <f>+E5+1</f>
        <v>2019</v>
      </c>
      <c r="G5" s="115">
        <f t="shared" ref="G5" si="0">+F5+1</f>
        <v>2020</v>
      </c>
    </row>
    <row r="6" spans="1:7" s="14" customFormat="1" ht="20.100000000000001" customHeight="1">
      <c r="A6" s="140"/>
      <c r="B6" s="123"/>
      <c r="C6" s="123"/>
      <c r="D6" s="124" t="s">
        <v>13</v>
      </c>
      <c r="E6" s="163" t="s">
        <v>14</v>
      </c>
      <c r="F6" s="164"/>
      <c r="G6" s="164"/>
    </row>
    <row r="7" spans="1:7" s="14" customFormat="1" ht="20.100000000000001" customHeight="1" thickBot="1">
      <c r="A7" s="140"/>
      <c r="B7" s="6" t="s">
        <v>51</v>
      </c>
      <c r="C7" s="5"/>
      <c r="D7" s="120">
        <v>102.82030515110343</v>
      </c>
      <c r="E7" s="120">
        <v>1.0931804283296209</v>
      </c>
      <c r="F7" s="120">
        <v>1.7445900287860638</v>
      </c>
      <c r="G7" s="120">
        <v>1.7943227997575306</v>
      </c>
    </row>
    <row r="8" spans="1:7" s="14" customFormat="1" ht="20.100000000000001" customHeight="1" thickBot="1">
      <c r="A8" s="140"/>
      <c r="B8" s="7" t="s">
        <v>52</v>
      </c>
      <c r="C8" s="8"/>
      <c r="D8" s="117">
        <v>103.24296481119769</v>
      </c>
      <c r="E8" s="117">
        <v>1.4550821317981466</v>
      </c>
      <c r="F8" s="117">
        <v>1.540000000000008</v>
      </c>
      <c r="G8" s="117">
        <v>1.6000000000000014</v>
      </c>
    </row>
    <row r="9" spans="1:7" s="14" customFormat="1" ht="20.100000000000001" customHeight="1" thickBot="1">
      <c r="A9" s="140"/>
      <c r="B9" s="6" t="s">
        <v>53</v>
      </c>
      <c r="C9" s="5"/>
      <c r="D9" s="120">
        <v>102.64489842601179</v>
      </c>
      <c r="E9" s="120">
        <v>1.5687822756128345</v>
      </c>
      <c r="F9" s="120">
        <v>2.84</v>
      </c>
      <c r="G9" s="120">
        <v>1.6</v>
      </c>
    </row>
    <row r="10" spans="1:7" s="14" customFormat="1" ht="20.100000000000001" customHeight="1" thickBot="1">
      <c r="A10" s="140"/>
      <c r="B10" s="7" t="s">
        <v>54</v>
      </c>
      <c r="C10" s="8"/>
      <c r="D10" s="117">
        <v>105.42539339141628</v>
      </c>
      <c r="E10" s="117">
        <v>2.3113411429724229</v>
      </c>
      <c r="F10" s="117">
        <v>4.4552350487037762</v>
      </c>
      <c r="G10" s="117">
        <v>3.2723288007038498</v>
      </c>
    </row>
    <row r="11" spans="1:7" s="14" customFormat="1" ht="20.100000000000001" customHeight="1">
      <c r="A11" s="140"/>
      <c r="B11" s="31" t="s">
        <v>55</v>
      </c>
      <c r="C11" s="10"/>
      <c r="D11" s="136">
        <v>102.44467657360158</v>
      </c>
      <c r="E11" s="136">
        <v>1.0715951788083711</v>
      </c>
      <c r="F11" s="136">
        <v>0.48998469188479277</v>
      </c>
      <c r="G11" s="136">
        <v>1.175664188909975</v>
      </c>
    </row>
    <row r="12" spans="1:7" s="14" customFormat="1" ht="20.100000000000001" customHeight="1" thickBot="1">
      <c r="A12" s="140"/>
      <c r="B12" s="7" t="s">
        <v>56</v>
      </c>
      <c r="C12" s="8"/>
      <c r="D12" s="117">
        <v>104.53308618969427</v>
      </c>
      <c r="E12" s="117">
        <v>2.730538632909485</v>
      </c>
      <c r="F12" s="117">
        <v>2.2562027130371698</v>
      </c>
      <c r="G12" s="117">
        <v>1.5523375074665946</v>
      </c>
    </row>
    <row r="13" spans="1:7" s="14" customFormat="1" ht="15.95" customHeight="1" thickTop="1">
      <c r="A13" s="140"/>
      <c r="B13" s="122" t="s">
        <v>57</v>
      </c>
      <c r="C13" s="132"/>
      <c r="D13" s="132"/>
      <c r="E13" s="132"/>
      <c r="F13" s="132"/>
      <c r="G13" s="132"/>
    </row>
    <row r="14" spans="1:7" s="14" customFormat="1" ht="15.95" customHeight="1">
      <c r="A14" s="140"/>
      <c r="B14" s="135" t="s">
        <v>41</v>
      </c>
      <c r="C14" s="134"/>
      <c r="D14" s="134"/>
      <c r="E14" s="134"/>
      <c r="F14" s="134"/>
      <c r="G14" s="134"/>
    </row>
    <row r="15" spans="1:7" ht="20.100000000000001" customHeight="1">
      <c r="A15" s="140"/>
    </row>
    <row r="16" spans="1:7" ht="20.100000000000001" customHeight="1">
      <c r="A16" s="140"/>
    </row>
    <row r="17" spans="1:1" ht="20.100000000000001" customHeight="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zoomScaleNormal="100" workbookViewId="0">
      <selection activeCell="B2" sqref="B2:F2"/>
    </sheetView>
  </sheetViews>
  <sheetFormatPr baseColWidth="10" defaultColWidth="11.42578125" defaultRowHeight="16.5"/>
  <cols>
    <col min="1" max="1" width="2.7109375" style="157" customWidth="1"/>
    <col min="2" max="2" width="55.7109375" style="14" customWidth="1"/>
    <col min="3" max="3" width="9.7109375" style="14" customWidth="1"/>
    <col min="4" max="6" width="15.7109375" style="14" customWidth="1"/>
    <col min="7" max="16384" width="11.42578125" style="14"/>
  </cols>
  <sheetData>
    <row r="1" spans="1:6" ht="20.100000000000001" customHeight="1">
      <c r="A1" s="157" t="s">
        <v>496</v>
      </c>
    </row>
    <row r="2" spans="1:6" ht="20.100000000000001" customHeight="1">
      <c r="A2" s="140"/>
      <c r="B2" s="166" t="s">
        <v>58</v>
      </c>
      <c r="C2" s="166"/>
      <c r="D2" s="166"/>
      <c r="E2" s="166"/>
      <c r="F2" s="166"/>
    </row>
    <row r="3" spans="1:6" ht="20.100000000000001" customHeight="1">
      <c r="A3" s="140"/>
      <c r="B3" s="113"/>
      <c r="C3" s="113"/>
      <c r="D3" s="113"/>
      <c r="E3" s="113"/>
      <c r="F3" s="113"/>
    </row>
    <row r="4" spans="1:6" s="18" customFormat="1" ht="5.0999999999999996" customHeight="1" thickBot="1">
      <c r="A4" s="140"/>
      <c r="B4" s="21"/>
      <c r="C4" s="21"/>
      <c r="D4" s="21"/>
      <c r="E4" s="21"/>
      <c r="F4" s="21"/>
    </row>
    <row r="5" spans="1:6" ht="20.100000000000001" customHeight="1" thickBot="1">
      <c r="A5" s="140"/>
      <c r="B5" s="5"/>
      <c r="C5" s="115" t="s">
        <v>12</v>
      </c>
      <c r="D5" s="115">
        <v>2018</v>
      </c>
      <c r="E5" s="115">
        <f>+D5+1</f>
        <v>2019</v>
      </c>
      <c r="F5" s="115">
        <f t="shared" ref="F5" si="0">+E5+1</f>
        <v>2020</v>
      </c>
    </row>
    <row r="6" spans="1:6" ht="20.100000000000001" customHeight="1">
      <c r="A6" s="140"/>
      <c r="B6" s="123"/>
      <c r="C6" s="123"/>
      <c r="D6" s="164" t="s">
        <v>59</v>
      </c>
      <c r="E6" s="164"/>
      <c r="F6" s="164"/>
    </row>
    <row r="7" spans="1:6" ht="20.100000000000001" customHeight="1" thickBot="1">
      <c r="A7" s="140"/>
      <c r="B7" s="6" t="s">
        <v>60</v>
      </c>
      <c r="C7" s="5" t="s">
        <v>61</v>
      </c>
      <c r="D7" s="120">
        <v>2.4165005119810172</v>
      </c>
      <c r="E7" s="120">
        <v>2.2651956616630096</v>
      </c>
      <c r="F7" s="120">
        <v>2.0608779022258328</v>
      </c>
    </row>
    <row r="8" spans="1:6" ht="20.100000000000001" customHeight="1" thickBot="1">
      <c r="A8" s="140"/>
      <c r="B8" s="137" t="s">
        <v>62</v>
      </c>
      <c r="C8" s="8"/>
      <c r="D8" s="117">
        <v>2.7136241851349947</v>
      </c>
      <c r="E8" s="117">
        <v>2.6358127971061363</v>
      </c>
      <c r="F8" s="117">
        <v>2.6158657025336556</v>
      </c>
    </row>
    <row r="9" spans="1:6" ht="20.100000000000001" customHeight="1" thickBot="1">
      <c r="A9" s="140"/>
      <c r="B9" s="127" t="s">
        <v>63</v>
      </c>
      <c r="C9" s="5"/>
      <c r="D9" s="120">
        <v>-0.77691352386846368</v>
      </c>
      <c r="E9" s="120">
        <v>-0.83248660667195951</v>
      </c>
      <c r="F9" s="120">
        <v>-1.009753431684685</v>
      </c>
    </row>
    <row r="10" spans="1:6" ht="20.100000000000001" customHeight="1" thickBot="1">
      <c r="A10" s="140"/>
      <c r="B10" s="137" t="s">
        <v>64</v>
      </c>
      <c r="C10" s="8"/>
      <c r="D10" s="117">
        <v>0.47978985071448593</v>
      </c>
      <c r="E10" s="117">
        <v>0.4618694712288326</v>
      </c>
      <c r="F10" s="117">
        <v>0.45476563137686205</v>
      </c>
    </row>
    <row r="11" spans="1:6" ht="20.100000000000001" customHeight="1">
      <c r="A11" s="140"/>
      <c r="B11" s="31" t="s">
        <v>65</v>
      </c>
      <c r="C11" s="10" t="s">
        <v>61</v>
      </c>
      <c r="D11" s="136">
        <f t="shared" ref="D11:F11" si="1">+D7-D12</f>
        <v>4.9531148492796042</v>
      </c>
      <c r="E11" s="136">
        <f t="shared" si="1"/>
        <v>4.2951632353665694</v>
      </c>
      <c r="F11" s="136">
        <f t="shared" si="1"/>
        <v>3.8000987912539541</v>
      </c>
    </row>
    <row r="12" spans="1:6" ht="20.100000000000001" customHeight="1" thickBot="1">
      <c r="A12" s="140"/>
      <c r="B12" s="7" t="s">
        <v>66</v>
      </c>
      <c r="C12" s="8" t="s">
        <v>61</v>
      </c>
      <c r="D12" s="117">
        <v>-2.5366143372985874</v>
      </c>
      <c r="E12" s="117">
        <v>-2.0299675737035598</v>
      </c>
      <c r="F12" s="117">
        <v>-1.7392208890281211</v>
      </c>
    </row>
    <row r="13" spans="1:6" ht="15.95" customHeight="1" thickTop="1">
      <c r="A13" s="140"/>
      <c r="B13" s="122" t="s">
        <v>67</v>
      </c>
      <c r="C13" s="122"/>
      <c r="D13" s="122"/>
      <c r="E13" s="122"/>
      <c r="F13" s="122"/>
    </row>
    <row r="14" spans="1:6" ht="15.95" customHeight="1">
      <c r="A14" s="140"/>
      <c r="B14" s="138" t="s">
        <v>41</v>
      </c>
      <c r="C14" s="139"/>
      <c r="D14" s="139"/>
      <c r="E14" s="139"/>
      <c r="F14" s="139"/>
    </row>
    <row r="15" spans="1:6" ht="12" customHeight="1">
      <c r="A15" s="140"/>
      <c r="B15" s="167"/>
      <c r="C15" s="168"/>
      <c r="D15" s="168"/>
      <c r="E15" s="168"/>
    </row>
    <row r="16" spans="1:6" ht="12" customHeight="1">
      <c r="A16" s="140"/>
      <c r="B16" s="167"/>
      <c r="C16" s="168"/>
      <c r="D16" s="168"/>
      <c r="E16" s="168"/>
    </row>
    <row r="17" spans="1:6" ht="20.100000000000001" customHeight="1">
      <c r="A17" s="140"/>
      <c r="D17" s="20"/>
      <c r="E17" s="20"/>
      <c r="F17" s="20"/>
    </row>
    <row r="18" spans="1:6">
      <c r="A18" s="140"/>
    </row>
    <row r="19" spans="1:6">
      <c r="A19" s="140"/>
    </row>
    <row r="20" spans="1:6">
      <c r="A20" s="140"/>
    </row>
    <row r="21" spans="1:6">
      <c r="A21" s="140"/>
    </row>
    <row r="22" spans="1:6">
      <c r="A22" s="140"/>
    </row>
    <row r="23" spans="1:6">
      <c r="A23" s="140"/>
    </row>
    <row r="24" spans="1:6">
      <c r="A24" s="140"/>
    </row>
    <row r="25" spans="1:6">
      <c r="A25" s="140"/>
    </row>
    <row r="26" spans="1:6">
      <c r="A26" s="140"/>
    </row>
  </sheetData>
  <mergeCells count="4">
    <mergeCell ref="B2:F2"/>
    <mergeCell ref="D6:F6"/>
    <mergeCell ref="B15:E15"/>
    <mergeCell ref="B16:E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election activeCell="B2" sqref="B2:E2"/>
    </sheetView>
  </sheetViews>
  <sheetFormatPr baseColWidth="10" defaultRowHeight="15"/>
  <cols>
    <col min="1" max="1" width="2.7109375" style="157" customWidth="1"/>
    <col min="2" max="2" width="28.7109375" customWidth="1"/>
    <col min="3" max="5" width="15.7109375" customWidth="1"/>
  </cols>
  <sheetData>
    <row r="1" spans="1:6">
      <c r="A1" s="157" t="s">
        <v>496</v>
      </c>
    </row>
    <row r="2" spans="1:6" ht="30.75" customHeight="1" thickBot="1">
      <c r="A2" s="140"/>
      <c r="B2" s="169" t="s">
        <v>68</v>
      </c>
      <c r="C2" s="169"/>
      <c r="D2" s="170"/>
      <c r="E2" s="171"/>
      <c r="F2" s="61"/>
    </row>
    <row r="3" spans="1:6" ht="24" customHeight="1" thickBot="1">
      <c r="A3" s="140"/>
      <c r="B3" s="59" t="s">
        <v>59</v>
      </c>
      <c r="C3" s="59">
        <v>2018</v>
      </c>
      <c r="D3" s="59">
        <v>2019</v>
      </c>
      <c r="E3" s="60">
        <v>2020</v>
      </c>
      <c r="F3" s="61"/>
    </row>
    <row r="4" spans="1:6" ht="24" customHeight="1" thickBot="1">
      <c r="A4" s="140"/>
      <c r="B4" s="6" t="s">
        <v>69</v>
      </c>
      <c r="C4" s="27">
        <v>-0.7</v>
      </c>
      <c r="D4" s="36">
        <v>-0.3</v>
      </c>
      <c r="E4" s="62">
        <v>0</v>
      </c>
      <c r="F4" s="61"/>
    </row>
    <row r="5" spans="1:6" ht="24" customHeight="1" thickBot="1">
      <c r="A5" s="140"/>
      <c r="B5" s="7" t="s">
        <v>70</v>
      </c>
      <c r="C5" s="28">
        <v>-0.4</v>
      </c>
      <c r="D5" s="38">
        <v>-0.1</v>
      </c>
      <c r="E5" s="63">
        <v>0</v>
      </c>
      <c r="F5" s="61"/>
    </row>
    <row r="6" spans="1:6" ht="24" customHeight="1" thickBot="1">
      <c r="A6" s="140"/>
      <c r="B6" s="64" t="s">
        <v>71</v>
      </c>
      <c r="C6" s="65">
        <v>0</v>
      </c>
      <c r="D6" s="66">
        <v>0</v>
      </c>
      <c r="E6" s="67">
        <v>0</v>
      </c>
      <c r="F6" s="61"/>
    </row>
    <row r="7" spans="1:6" ht="24" customHeight="1" thickBot="1">
      <c r="A7" s="140"/>
      <c r="B7" s="7" t="s">
        <v>72</v>
      </c>
      <c r="C7" s="28">
        <v>-1.1000000000000001</v>
      </c>
      <c r="D7" s="38">
        <v>-0.9</v>
      </c>
      <c r="E7" s="63">
        <v>-0.5</v>
      </c>
      <c r="F7" s="61"/>
    </row>
    <row r="8" spans="1:6" ht="24" customHeight="1" thickBot="1">
      <c r="A8" s="140"/>
      <c r="B8" s="40" t="s">
        <v>73</v>
      </c>
      <c r="C8" s="68">
        <v>-2.2000000000000002</v>
      </c>
      <c r="D8" s="41">
        <v>-1.3</v>
      </c>
      <c r="E8" s="69">
        <v>-0.5</v>
      </c>
      <c r="F8" s="61"/>
    </row>
    <row r="9" spans="1:6" ht="6" customHeight="1" thickBot="1">
      <c r="A9" s="140"/>
      <c r="B9" s="3"/>
      <c r="C9" s="3"/>
      <c r="D9" s="3"/>
      <c r="E9" s="2"/>
      <c r="F9" s="61"/>
    </row>
    <row r="10" spans="1:6" ht="15.75" thickTop="1">
      <c r="A10" s="140"/>
      <c r="B10" t="s">
        <v>74</v>
      </c>
      <c r="F10" s="61"/>
    </row>
    <row r="11" spans="1:6">
      <c r="A11" s="140"/>
    </row>
    <row r="12" spans="1:6">
      <c r="A12" s="140"/>
    </row>
    <row r="13" spans="1:6">
      <c r="A13" s="140"/>
    </row>
    <row r="14" spans="1:6">
      <c r="A14" s="140"/>
    </row>
    <row r="15" spans="1:6">
      <c r="A15" s="140"/>
    </row>
    <row r="16" spans="1:6">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election activeCell="B2" sqref="B2:F2"/>
    </sheetView>
  </sheetViews>
  <sheetFormatPr baseColWidth="10" defaultRowHeight="15"/>
  <cols>
    <col min="1" max="1" width="2.7109375" style="157" customWidth="1"/>
    <col min="2" max="2" width="28.7109375" customWidth="1"/>
    <col min="3" max="5" width="15.7109375" customWidth="1"/>
  </cols>
  <sheetData>
    <row r="1" spans="1:6">
      <c r="A1" s="157" t="s">
        <v>496</v>
      </c>
    </row>
    <row r="2" spans="1:6" ht="30.75" customHeight="1">
      <c r="A2" s="140"/>
      <c r="B2" s="172" t="s">
        <v>75</v>
      </c>
      <c r="C2" s="172"/>
      <c r="D2" s="172"/>
      <c r="E2" s="172"/>
      <c r="F2" s="172"/>
    </row>
    <row r="3" spans="1:6" ht="24" customHeight="1" thickBot="1">
      <c r="A3" s="140"/>
      <c r="B3" s="52" t="s">
        <v>59</v>
      </c>
      <c r="C3" s="52">
        <v>2019</v>
      </c>
      <c r="D3" s="52">
        <v>2020</v>
      </c>
      <c r="E3" s="52">
        <v>2021</v>
      </c>
      <c r="F3" s="52">
        <v>2022</v>
      </c>
    </row>
    <row r="4" spans="1:6" ht="24" customHeight="1" thickBot="1">
      <c r="A4" s="140"/>
      <c r="B4" s="6" t="s">
        <v>69</v>
      </c>
      <c r="C4" s="36">
        <v>-0.5</v>
      </c>
      <c r="D4" s="36">
        <v>-0.1</v>
      </c>
      <c r="E4" s="37">
        <v>0</v>
      </c>
      <c r="F4" s="37">
        <v>0</v>
      </c>
    </row>
    <row r="5" spans="1:6" ht="24" customHeight="1" thickBot="1">
      <c r="A5" s="140"/>
      <c r="B5" s="7" t="s">
        <v>70</v>
      </c>
      <c r="C5" s="38">
        <v>-0.3</v>
      </c>
      <c r="D5" s="38">
        <v>-0.1</v>
      </c>
      <c r="E5" s="39">
        <v>0</v>
      </c>
      <c r="F5" s="39">
        <v>0</v>
      </c>
    </row>
    <row r="6" spans="1:6" ht="24" customHeight="1" thickBot="1">
      <c r="A6" s="140"/>
      <c r="B6" s="64" t="s">
        <v>71</v>
      </c>
      <c r="C6" s="66">
        <v>0</v>
      </c>
      <c r="D6" s="66">
        <v>0</v>
      </c>
      <c r="E6" s="70">
        <v>0</v>
      </c>
      <c r="F6" s="70">
        <v>0</v>
      </c>
    </row>
    <row r="7" spans="1:6" ht="24" customHeight="1" thickBot="1">
      <c r="A7" s="140"/>
      <c r="B7" s="7" t="s">
        <v>72</v>
      </c>
      <c r="C7" s="38">
        <v>-1.2</v>
      </c>
      <c r="D7" s="38">
        <v>-0.9</v>
      </c>
      <c r="E7" s="39">
        <v>-0.4</v>
      </c>
      <c r="F7" s="39">
        <v>0</v>
      </c>
    </row>
    <row r="8" spans="1:6" ht="24" customHeight="1" thickBot="1">
      <c r="A8" s="140"/>
      <c r="B8" s="40" t="s">
        <v>73</v>
      </c>
      <c r="C8" s="41">
        <v>-2</v>
      </c>
      <c r="D8" s="41">
        <v>-1.1000000000000001</v>
      </c>
      <c r="E8" s="42">
        <v>-0.4</v>
      </c>
      <c r="F8" s="42">
        <v>0</v>
      </c>
    </row>
    <row r="9" spans="1:6" ht="6" customHeight="1" thickBot="1">
      <c r="A9" s="140"/>
      <c r="B9" s="3"/>
      <c r="C9" s="3"/>
      <c r="D9" s="2"/>
      <c r="E9" s="1"/>
      <c r="F9" s="1"/>
    </row>
    <row r="10" spans="1:6" ht="15.75" thickTop="1">
      <c r="A10" s="140"/>
      <c r="B10" t="s">
        <v>74</v>
      </c>
    </row>
    <row r="11" spans="1:6">
      <c r="A11" s="140"/>
    </row>
    <row r="12" spans="1:6">
      <c r="A12" s="140"/>
    </row>
    <row r="13" spans="1:6">
      <c r="A13" s="140"/>
      <c r="C13" s="71"/>
    </row>
    <row r="14" spans="1:6">
      <c r="A14" s="140"/>
    </row>
    <row r="15" spans="1:6">
      <c r="A15" s="140"/>
    </row>
    <row r="16" spans="1:6">
      <c r="A16" s="140"/>
    </row>
    <row r="17" spans="1:12">
      <c r="A17" s="140"/>
    </row>
    <row r="18" spans="1:12">
      <c r="A18" s="140"/>
    </row>
    <row r="19" spans="1:12">
      <c r="A19" s="140"/>
    </row>
    <row r="20" spans="1:12">
      <c r="A20" s="140"/>
    </row>
    <row r="21" spans="1:12">
      <c r="A21" s="140"/>
    </row>
    <row r="22" spans="1:12">
      <c r="A22" s="140"/>
    </row>
    <row r="23" spans="1:12">
      <c r="A23" s="140"/>
    </row>
    <row r="24" spans="1:12">
      <c r="A24" s="140"/>
    </row>
    <row r="25" spans="1:12">
      <c r="A25" s="140"/>
    </row>
    <row r="26" spans="1:12">
      <c r="A26" s="140"/>
    </row>
    <row r="31" spans="1:12">
      <c r="H31" s="172"/>
      <c r="I31" s="172"/>
      <c r="J31" s="172"/>
      <c r="K31" s="172"/>
      <c r="L31" s="172"/>
    </row>
  </sheetData>
  <mergeCells count="2">
    <mergeCell ref="B2:F2"/>
    <mergeCell ref="H31:L31"/>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workbookViewId="0">
      <selection activeCell="B2" sqref="B2:F2"/>
    </sheetView>
  </sheetViews>
  <sheetFormatPr baseColWidth="10" defaultColWidth="11.42578125" defaultRowHeight="16.5"/>
  <cols>
    <col min="1" max="1" width="2.7109375" style="157" customWidth="1"/>
    <col min="2" max="2" width="37.42578125" style="17" customWidth="1"/>
    <col min="3" max="3" width="9.7109375" style="17" customWidth="1"/>
    <col min="4" max="6" width="15.7109375" style="17" customWidth="1"/>
    <col min="7" max="16384" width="11.42578125" style="17"/>
  </cols>
  <sheetData>
    <row r="1" spans="1:6">
      <c r="A1" s="157" t="s">
        <v>496</v>
      </c>
    </row>
    <row r="2" spans="1:6" s="19" customFormat="1" ht="20.100000000000001" customHeight="1">
      <c r="A2" s="140"/>
      <c r="B2" s="173" t="s">
        <v>76</v>
      </c>
      <c r="C2" s="173"/>
      <c r="D2" s="173"/>
      <c r="E2" s="173"/>
      <c r="F2" s="173"/>
    </row>
    <row r="3" spans="1:6" s="14" customFormat="1" ht="20.100000000000001" customHeight="1">
      <c r="A3" s="140"/>
      <c r="B3" s="174" t="s">
        <v>77</v>
      </c>
      <c r="C3" s="174"/>
      <c r="D3" s="174"/>
      <c r="E3" s="174"/>
      <c r="F3" s="174"/>
    </row>
    <row r="4" spans="1:6" s="14" customFormat="1" ht="9.9499999999999993" customHeight="1" thickBot="1">
      <c r="A4" s="140"/>
      <c r="B4" s="112"/>
      <c r="C4" s="15"/>
      <c r="D4" s="15"/>
    </row>
    <row r="5" spans="1:6" s="14" customFormat="1" ht="20.100000000000001" customHeight="1" thickBot="1">
      <c r="A5" s="140"/>
      <c r="B5" s="5"/>
      <c r="C5" s="115" t="s">
        <v>12</v>
      </c>
      <c r="D5" s="115">
        <v>2018</v>
      </c>
      <c r="E5" s="115">
        <v>2019</v>
      </c>
      <c r="F5" s="115">
        <v>2020</v>
      </c>
    </row>
    <row r="6" spans="1:6" s="14" customFormat="1" ht="20.100000000000001" customHeight="1" thickBot="1">
      <c r="A6" s="140"/>
      <c r="B6" s="6" t="s">
        <v>78</v>
      </c>
      <c r="C6" s="5"/>
      <c r="D6" s="125">
        <v>97.596914971223427</v>
      </c>
      <c r="E6" s="125">
        <v>95.865140595554507</v>
      </c>
      <c r="F6" s="125">
        <v>94.632733400879957</v>
      </c>
    </row>
    <row r="7" spans="1:6" s="14" customFormat="1" ht="20.100000000000001" customHeight="1" thickBot="1">
      <c r="A7" s="140"/>
      <c r="B7" s="7" t="s">
        <v>79</v>
      </c>
      <c r="C7" s="8"/>
      <c r="D7" s="126">
        <v>-0.95887574002165366</v>
      </c>
      <c r="E7" s="126">
        <v>-1.7317743756689197</v>
      </c>
      <c r="F7" s="126">
        <v>-1.2324071946745505</v>
      </c>
    </row>
    <row r="8" spans="1:6" s="14" customFormat="1" ht="20.100000000000001" customHeight="1">
      <c r="A8" s="140"/>
      <c r="B8" s="163" t="s">
        <v>80</v>
      </c>
      <c r="C8" s="164"/>
      <c r="D8" s="164"/>
      <c r="E8" s="164"/>
      <c r="F8" s="164"/>
    </row>
    <row r="9" spans="1:6" s="14" customFormat="1" ht="20.100000000000001" customHeight="1" thickBot="1">
      <c r="A9" s="140"/>
      <c r="B9" s="6" t="s">
        <v>81</v>
      </c>
      <c r="C9" s="5"/>
      <c r="D9" s="125">
        <v>-9.9318495449566502E-2</v>
      </c>
      <c r="E9" s="125">
        <v>0.2215660240794346</v>
      </c>
      <c r="F9" s="125">
        <v>0.4156627610500927</v>
      </c>
    </row>
    <row r="10" spans="1:6" s="14" customFormat="1" ht="20.100000000000001" customHeight="1" thickBot="1">
      <c r="A10" s="140"/>
      <c r="B10" s="7" t="s">
        <v>82</v>
      </c>
      <c r="C10" s="8" t="s">
        <v>83</v>
      </c>
      <c r="D10" s="126">
        <v>2.4372958418490209</v>
      </c>
      <c r="E10" s="126">
        <v>2.2515335977829949</v>
      </c>
      <c r="F10" s="126">
        <v>2.1548836500782138</v>
      </c>
    </row>
    <row r="11" spans="1:6" s="14" customFormat="1" ht="20.100000000000001" customHeight="1" thickBot="1">
      <c r="A11" s="140"/>
      <c r="B11" s="6" t="s">
        <v>84</v>
      </c>
      <c r="C11" s="5"/>
      <c r="D11" s="125">
        <v>-0.19046608988739544</v>
      </c>
      <c r="E11" s="125">
        <v>-0.11645068214609658</v>
      </c>
      <c r="F11" s="125">
        <v>0.35363497854106002</v>
      </c>
    </row>
    <row r="12" spans="1:6" s="14" customFormat="1" ht="20.100000000000001" customHeight="1" thickBot="1">
      <c r="A12" s="140"/>
      <c r="B12" s="7" t="s">
        <v>85</v>
      </c>
      <c r="C12" s="8"/>
      <c r="D12" s="126">
        <v>2.5588201813809741</v>
      </c>
      <c r="E12" s="126">
        <v>2.3964818371597834</v>
      </c>
      <c r="F12" s="126">
        <v>2.3286000668225859</v>
      </c>
    </row>
    <row r="13" spans="1:6" s="14" customFormat="1" ht="15.95" customHeight="1" thickTop="1">
      <c r="A13" s="140"/>
      <c r="B13" s="122" t="s">
        <v>86</v>
      </c>
      <c r="C13" s="122"/>
      <c r="D13" s="122"/>
      <c r="E13" s="122"/>
      <c r="F13" s="122"/>
    </row>
    <row r="14" spans="1:6" s="14" customFormat="1" ht="15.95" customHeight="1">
      <c r="A14" s="140"/>
      <c r="B14" s="34" t="s">
        <v>87</v>
      </c>
      <c r="C14" s="35"/>
      <c r="D14" s="35"/>
      <c r="E14" s="35"/>
      <c r="F14" s="35"/>
    </row>
    <row r="15" spans="1:6" ht="20.100000000000001" customHeight="1">
      <c r="A15" s="140"/>
    </row>
    <row r="16" spans="1:6" ht="20.100000000000001" customHeight="1">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3">
    <mergeCell ref="B2:F2"/>
    <mergeCell ref="B3:F3"/>
    <mergeCell ref="B8:F8"/>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D8F4CF79-32E2-4B9A-BB98-C8D0083C4D7C}"/>
</file>

<file path=customXml/itemProps2.xml><?xml version="1.0" encoding="utf-8"?>
<ds:datastoreItem xmlns:ds="http://schemas.openxmlformats.org/officeDocument/2006/customXml" ds:itemID="{78BF658B-5CB0-4B86-96A1-40322F2BD099}"/>
</file>

<file path=customXml/itemProps3.xml><?xml version="1.0" encoding="utf-8"?>
<ds:datastoreItem xmlns:ds="http://schemas.openxmlformats.org/officeDocument/2006/customXml" ds:itemID="{EA108EFD-7DE0-4729-9EC4-6AB99A8604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Index</vt:lpstr>
      <vt:lpstr>1.1 Basic Assumptions</vt:lpstr>
      <vt:lpstr>1.2 Macroeconomic Outlooks</vt:lpstr>
      <vt:lpstr>1.3 Labour Market</vt:lpstr>
      <vt:lpstr>1.4 Evolution of Prices</vt:lpstr>
      <vt:lpstr>Table 1.5 Sectoral Balances</vt:lpstr>
      <vt:lpstr>2.1 Objectives Approved</vt:lpstr>
      <vt:lpstr>2.2 Stability and Growth Progra</vt:lpstr>
      <vt:lpstr>2.3 Evolution of Debt</vt:lpstr>
      <vt:lpstr>2.4 Income Expenditure Targets</vt:lpstr>
      <vt:lpstr>2.5 Comparison with EC</vt:lpstr>
      <vt:lpstr>2.6 Budgetary Objectives</vt:lpstr>
      <vt:lpstr>2.7 Calculation of the Net Expe</vt:lpstr>
      <vt:lpstr>6 CSR</vt:lpstr>
      <vt:lpstr>7 E2020</vt:lpstr>
      <vt:lpstr>'2.4 Income Expenditure Targets'!Área_de_impresión</vt:lpstr>
      <vt:lpstr>'2.6 Budgetary Objectives'!Área_de_impresión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2020_EN</dc:title>
  <dc:creator>Ministerio de Hacienda</dc:creator>
  <cp:lastModifiedBy>SGCIEF</cp:lastModifiedBy>
  <cp:lastPrinted>2017-10-10T17:13:16Z</cp:lastPrinted>
  <dcterms:created xsi:type="dcterms:W3CDTF">2017-10-06T08:25:14Z</dcterms:created>
  <dcterms:modified xsi:type="dcterms:W3CDTF">2020-12-04T10:24:27Z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